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330" windowHeight="4965" tabRatio="753"/>
  </bookViews>
  <sheets>
    <sheet name="Foglio1" sheetId="6" r:id="rId1"/>
  </sheets>
  <definedNames>
    <definedName name="_xlnm.Print_Area" localSheetId="0">Foglio1!$A$1:$J$65</definedName>
  </definedNames>
  <calcPr calcId="125725"/>
</workbook>
</file>

<file path=xl/calcChain.xml><?xml version="1.0" encoding="utf-8"?>
<calcChain xmlns="http://schemas.openxmlformats.org/spreadsheetml/2006/main">
  <c r="E65" i="6"/>
  <c r="E22"/>
  <c r="E21"/>
  <c r="H21"/>
  <c r="I21"/>
  <c r="J21"/>
  <c r="J52" l="1"/>
  <c r="I52"/>
  <c r="H52"/>
  <c r="E52"/>
  <c r="J51"/>
  <c r="I51"/>
  <c r="H51"/>
  <c r="E51"/>
  <c r="E20"/>
  <c r="E19"/>
  <c r="A3" l="1"/>
  <c r="E38"/>
  <c r="E37"/>
  <c r="E25"/>
  <c r="E24"/>
  <c r="E64"/>
  <c r="E63"/>
  <c r="E62"/>
  <c r="E61"/>
  <c r="E60"/>
  <c r="E59"/>
  <c r="E58"/>
  <c r="H64"/>
  <c r="I64"/>
  <c r="J64"/>
  <c r="H63"/>
  <c r="I63"/>
  <c r="J63"/>
  <c r="H62"/>
  <c r="I62"/>
  <c r="J62"/>
  <c r="H61"/>
  <c r="I61"/>
  <c r="J61"/>
  <c r="H60"/>
  <c r="I60"/>
  <c r="J60"/>
  <c r="H59"/>
  <c r="I59"/>
  <c r="J59"/>
  <c r="H58"/>
  <c r="I58"/>
  <c r="J58"/>
  <c r="J55"/>
  <c r="I55"/>
  <c r="H55"/>
  <c r="E55"/>
  <c r="J54"/>
  <c r="I54"/>
  <c r="H54"/>
  <c r="E54"/>
  <c r="J53"/>
  <c r="I53"/>
  <c r="H53"/>
  <c r="E53"/>
  <c r="E32"/>
  <c r="E31"/>
  <c r="H31"/>
  <c r="I31"/>
  <c r="J31"/>
  <c r="H30"/>
  <c r="I30"/>
  <c r="J30"/>
  <c r="E30"/>
  <c r="H57"/>
  <c r="I57"/>
  <c r="J57"/>
  <c r="H56"/>
  <c r="I56"/>
  <c r="J56"/>
  <c r="H48"/>
  <c r="I48"/>
  <c r="J48"/>
  <c r="H47"/>
  <c r="I47"/>
  <c r="J47"/>
  <c r="H46"/>
  <c r="I46"/>
  <c r="J46"/>
  <c r="H45"/>
  <c r="I45"/>
  <c r="J45"/>
  <c r="H44"/>
  <c r="I44"/>
  <c r="J44"/>
  <c r="H43"/>
  <c r="I43"/>
  <c r="J43"/>
  <c r="H42"/>
  <c r="I42"/>
  <c r="J42"/>
  <c r="E29"/>
  <c r="E57"/>
  <c r="E56"/>
  <c r="E50"/>
  <c r="E49"/>
  <c r="E48"/>
  <c r="E47"/>
  <c r="E46"/>
  <c r="E45"/>
  <c r="E44"/>
  <c r="E43"/>
  <c r="E42"/>
  <c r="E41"/>
  <c r="E40"/>
  <c r="E39"/>
  <c r="E36"/>
  <c r="E35"/>
  <c r="E34"/>
  <c r="E27"/>
  <c r="E15"/>
  <c r="H36"/>
  <c r="I36"/>
  <c r="J36"/>
  <c r="H29"/>
  <c r="I29"/>
  <c r="J29"/>
  <c r="J13"/>
  <c r="I13"/>
  <c r="H13"/>
  <c r="J12"/>
  <c r="I12"/>
  <c r="H12"/>
  <c r="E13"/>
  <c r="E12"/>
  <c r="J35"/>
  <c r="I35"/>
  <c r="H35"/>
  <c r="J49"/>
  <c r="I49"/>
  <c r="H49"/>
  <c r="J41"/>
  <c r="I41"/>
  <c r="H41"/>
  <c r="J40"/>
  <c r="I40"/>
  <c r="H40"/>
  <c r="E17"/>
  <c r="J39"/>
  <c r="I39"/>
  <c r="H39"/>
  <c r="J50"/>
  <c r="I50"/>
  <c r="H50"/>
  <c r="J38"/>
  <c r="I38"/>
  <c r="H38"/>
  <c r="J37"/>
  <c r="I37"/>
  <c r="H37"/>
  <c r="G9"/>
  <c r="G21" s="1"/>
  <c r="J23"/>
  <c r="I23"/>
  <c r="H23"/>
  <c r="J22"/>
  <c r="I22"/>
  <c r="H22"/>
  <c r="E23"/>
  <c r="E33"/>
  <c r="E28"/>
  <c r="E26"/>
  <c r="E18"/>
  <c r="E16"/>
  <c r="E14"/>
  <c r="E11"/>
  <c r="E10"/>
  <c r="J65"/>
  <c r="I65"/>
  <c r="H65"/>
  <c r="J34"/>
  <c r="I34"/>
  <c r="H34"/>
  <c r="J33"/>
  <c r="I33"/>
  <c r="H33"/>
  <c r="J32"/>
  <c r="I32"/>
  <c r="H32"/>
  <c r="J28"/>
  <c r="I28"/>
  <c r="H28"/>
  <c r="J27"/>
  <c r="I27"/>
  <c r="H27"/>
  <c r="J26"/>
  <c r="I26"/>
  <c r="H26"/>
  <c r="J25"/>
  <c r="I25"/>
  <c r="H25"/>
  <c r="J24"/>
  <c r="I24"/>
  <c r="H24"/>
  <c r="J20"/>
  <c r="I20"/>
  <c r="H20"/>
  <c r="J19"/>
  <c r="I19"/>
  <c r="H19"/>
  <c r="J18"/>
  <c r="I18"/>
  <c r="H18"/>
  <c r="J17"/>
  <c r="I17"/>
  <c r="H17"/>
  <c r="J16"/>
  <c r="I16"/>
  <c r="H16"/>
  <c r="J15"/>
  <c r="I15"/>
  <c r="H15"/>
  <c r="J14"/>
  <c r="I14"/>
  <c r="H14"/>
  <c r="J11"/>
  <c r="I11"/>
  <c r="H11"/>
  <c r="J10"/>
  <c r="I10"/>
  <c r="H10"/>
  <c r="G10"/>
  <c r="G17"/>
  <c r="G50"/>
  <c r="G37"/>
  <c r="G27"/>
  <c r="G32"/>
  <c r="G34"/>
  <c r="G65"/>
  <c r="G40"/>
  <c r="G29"/>
  <c r="G49"/>
  <c r="G13"/>
  <c r="G35"/>
  <c r="G12"/>
  <c r="G15"/>
  <c r="G36"/>
  <c r="G41"/>
  <c r="G22"/>
  <c r="G33"/>
  <c r="G28"/>
  <c r="G38"/>
  <c r="G39"/>
  <c r="G16"/>
  <c r="G24"/>
  <c r="G25"/>
  <c r="G26"/>
  <c r="G42"/>
  <c r="G43"/>
  <c r="G44"/>
  <c r="G45"/>
  <c r="G46"/>
  <c r="G47"/>
  <c r="G48"/>
  <c r="G56"/>
  <c r="G57"/>
  <c r="G11"/>
  <c r="G14"/>
  <c r="G18"/>
  <c r="G19"/>
  <c r="G20"/>
  <c r="G31" l="1"/>
  <c r="G51"/>
  <c r="G52"/>
  <c r="G23"/>
  <c r="G58"/>
  <c r="G59"/>
  <c r="G60"/>
  <c r="G61"/>
  <c r="G62"/>
  <c r="G63"/>
  <c r="G64"/>
  <c r="G54"/>
  <c r="G53"/>
  <c r="G55"/>
  <c r="G30"/>
</calcChain>
</file>

<file path=xl/comments1.xml><?xml version="1.0" encoding="utf-8"?>
<comments xmlns="http://schemas.openxmlformats.org/spreadsheetml/2006/main">
  <authors>
    <author>Gastone Beltrame</author>
  </authors>
  <commentList>
    <comment ref="U9" authorId="0">
      <text>
        <r>
          <rPr>
            <b/>
            <sz val="8"/>
            <color indexed="81"/>
            <rFont val="Tahoma"/>
            <family val="2"/>
          </rPr>
          <t>Gastone Beltrame: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<sst xmlns="http://schemas.openxmlformats.org/spreadsheetml/2006/main" count="120" uniqueCount="100">
  <si>
    <t>H/slm</t>
  </si>
  <si>
    <t>LOCALITA'</t>
  </si>
  <si>
    <t>Km all'arrivo</t>
  </si>
  <si>
    <t>orario passag.</t>
  </si>
  <si>
    <t>Km  parziali</t>
  </si>
  <si>
    <t>Km  progres.</t>
  </si>
  <si>
    <t>Tabella di marcia</t>
  </si>
  <si>
    <t>Velocità media Km/h</t>
  </si>
  <si>
    <t>Arrivo</t>
  </si>
  <si>
    <t>Ritrovo</t>
  </si>
  <si>
    <t>Partenza</t>
  </si>
  <si>
    <t>Attraversamento SS 13</t>
  </si>
  <si>
    <t>SP 10</t>
  </si>
  <si>
    <t>2a TAPPA - GIOVEDI'  09/05/2013</t>
  </si>
  <si>
    <t>Partenza:   Lignano Sabbiadoro (UD)</t>
  </si>
  <si>
    <t>Arrivo:  Pordenone</t>
  </si>
  <si>
    <t>Lignano Sabbiadoro</t>
  </si>
  <si>
    <t>SR 354</t>
  </si>
  <si>
    <t>Picchi</t>
  </si>
  <si>
    <t>Pertegada</t>
  </si>
  <si>
    <t>Gorgo</t>
  </si>
  <si>
    <t>Paludo</t>
  </si>
  <si>
    <t>Latisana</t>
  </si>
  <si>
    <t>SP 102 Via Tisanella</t>
  </si>
  <si>
    <t>Ronchis</t>
  </si>
  <si>
    <t>SP 7</t>
  </si>
  <si>
    <t>Fraforeano</t>
  </si>
  <si>
    <t>Canussio</t>
  </si>
  <si>
    <t>SP 39</t>
  </si>
  <si>
    <t>Morsano al Tagliamento</t>
  </si>
  <si>
    <t>Cordovado</t>
  </si>
  <si>
    <t>Ponte sul Tagliamento</t>
  </si>
  <si>
    <t>SP 95 / SP 40</t>
  </si>
  <si>
    <t>Bagnara</t>
  </si>
  <si>
    <t>Sesto al Reghena</t>
  </si>
  <si>
    <t>Mure</t>
  </si>
  <si>
    <t>SP 28</t>
  </si>
  <si>
    <t>Cinto Caomaggiore</t>
  </si>
  <si>
    <t>SP 78 / SR 251</t>
  </si>
  <si>
    <t>Pramaggiore</t>
  </si>
  <si>
    <t>SP 64</t>
  </si>
  <si>
    <t>Salvarolo</t>
  </si>
  <si>
    <t>Chions</t>
  </si>
  <si>
    <t>SP 6 / SP 1</t>
  </si>
  <si>
    <t>Pravisdomini</t>
  </si>
  <si>
    <t>SP 1</t>
  </si>
  <si>
    <t>Panigai</t>
  </si>
  <si>
    <t>Azzanello</t>
  </si>
  <si>
    <t>Pasiano di Pordenone</t>
  </si>
  <si>
    <t>Via Pasiano di Sotto</t>
  </si>
  <si>
    <t>SP 9 Strada del Mobile</t>
  </si>
  <si>
    <t>Innesto SP 35</t>
  </si>
  <si>
    <t>Prata di Pordenone</t>
  </si>
  <si>
    <t>Via Roma</t>
  </si>
  <si>
    <t>Puja</t>
  </si>
  <si>
    <t>SP 35</t>
  </si>
  <si>
    <t>Portobuffolè</t>
  </si>
  <si>
    <t>SP 50</t>
  </si>
  <si>
    <t>Mansuè</t>
  </si>
  <si>
    <t>Basalghelle</t>
  </si>
  <si>
    <t>SP 118</t>
  </si>
  <si>
    <t>Cornarè</t>
  </si>
  <si>
    <t>Vallonto</t>
  </si>
  <si>
    <t>SP 118 / SP 89</t>
  </si>
  <si>
    <t>Gaiarine</t>
  </si>
  <si>
    <t>SP 89 / SP 44</t>
  </si>
  <si>
    <t>Calderano</t>
  </si>
  <si>
    <t>SP 44</t>
  </si>
  <si>
    <t>Brugnera</t>
  </si>
  <si>
    <t>San Giovanni di Livenza</t>
  </si>
  <si>
    <t>Cavolano</t>
  </si>
  <si>
    <t>Schiavoi</t>
  </si>
  <si>
    <t>SP 15</t>
  </si>
  <si>
    <t>Sacile</t>
  </si>
  <si>
    <t>San Michele di Sacile</t>
  </si>
  <si>
    <t>SP 12</t>
  </si>
  <si>
    <t>Caneva</t>
  </si>
  <si>
    <t>Innesto SP 61 Via Cansiglio</t>
  </si>
  <si>
    <t>Sarone</t>
  </si>
  <si>
    <t>SP 61</t>
  </si>
  <si>
    <t>Fiaschetti</t>
  </si>
  <si>
    <t>SP 29</t>
  </si>
  <si>
    <t>Nave</t>
  </si>
  <si>
    <t>Ranzano</t>
  </si>
  <si>
    <t>Vigonovo</t>
  </si>
  <si>
    <t>Ceolini</t>
  </si>
  <si>
    <t>Roveredo in Piano</t>
  </si>
  <si>
    <t>Incrocio di Via delle Villotte con SR 251</t>
  </si>
  <si>
    <t>Cordenons</t>
  </si>
  <si>
    <t>SP 24 Via San Giovanni</t>
  </si>
  <si>
    <t>Via Pasch</t>
  </si>
  <si>
    <t>Via Udine</t>
  </si>
  <si>
    <t>Piazza XX Settembre</t>
  </si>
  <si>
    <t>SP 13 / SR 463</t>
  </si>
  <si>
    <t>Pordenone</t>
  </si>
  <si>
    <t>PL (Passage à niveau)</t>
  </si>
  <si>
    <t>Via Lungomare Trieste</t>
  </si>
  <si>
    <t>Trasferimento Km 5,5</t>
  </si>
  <si>
    <t>GPM 3a</t>
  </si>
  <si>
    <t>50° GIRO DELLA REGIONE FRIULI VENEZIA GIULIA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</si>
</sst>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h:mm;@"/>
  </numFmts>
  <fonts count="18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17"/>
      <name val="Arial"/>
      <family val="2"/>
    </font>
    <font>
      <sz val="12"/>
      <name val="Arial"/>
      <family val="2"/>
    </font>
    <font>
      <sz val="13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66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7"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Border="1"/>
    <xf numFmtId="2" fontId="0" fillId="0" borderId="0" xfId="0" applyNumberFormat="1"/>
    <xf numFmtId="166" fontId="0" fillId="0" borderId="0" xfId="0" applyNumberFormat="1" applyAlignment="1">
      <alignment horizontal="center"/>
    </xf>
    <xf numFmtId="166" fontId="0" fillId="0" borderId="0" xfId="0" applyNumberFormat="1"/>
    <xf numFmtId="0" fontId="0" fillId="0" borderId="0" xfId="0" applyBorder="1" applyAlignment="1">
      <alignment horizontal="center"/>
    </xf>
    <xf numFmtId="20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 wrapText="1"/>
    </xf>
    <xf numFmtId="0" fontId="4" fillId="0" borderId="0" xfId="0" applyFont="1" applyBorder="1" applyAlignment="1">
      <alignment horizontal="center" shrinkToFit="1"/>
    </xf>
    <xf numFmtId="164" fontId="0" fillId="0" borderId="0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6" fontId="0" fillId="0" borderId="0" xfId="0" applyNumberFormat="1" applyBorder="1"/>
    <xf numFmtId="2" fontId="0" fillId="0" borderId="0" xfId="0" applyNumberFormat="1" applyBorder="1"/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7" fillId="0" borderId="0" xfId="0" applyFont="1" applyFill="1" applyBorder="1" applyAlignment="1" applyProtection="1">
      <alignment horizontal="center"/>
    </xf>
    <xf numFmtId="1" fontId="0" fillId="0" borderId="0" xfId="0" applyNumberFormat="1" applyFill="1" applyBorder="1" applyAlignment="1">
      <alignment horizontal="center"/>
    </xf>
    <xf numFmtId="20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/>
    <xf numFmtId="164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166" fontId="10" fillId="0" borderId="1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 wrapText="1"/>
    </xf>
    <xf numFmtId="164" fontId="10" fillId="0" borderId="1" xfId="0" applyNumberFormat="1" applyFont="1" applyBorder="1" applyAlignment="1">
      <alignment horizontal="center"/>
    </xf>
    <xf numFmtId="20" fontId="10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3" fillId="0" borderId="4" xfId="94" applyFont="1" applyBorder="1"/>
    <xf numFmtId="0" fontId="13" fillId="0" borderId="4" xfId="115" applyFont="1" applyBorder="1"/>
    <xf numFmtId="0" fontId="13" fillId="0" borderId="4" xfId="118" applyFont="1" applyBorder="1"/>
    <xf numFmtId="0" fontId="13" fillId="0" borderId="4" xfId="121" applyFont="1" applyBorder="1"/>
    <xf numFmtId="0" fontId="13" fillId="0" borderId="4" xfId="124" applyFont="1" applyBorder="1"/>
    <xf numFmtId="0" fontId="13" fillId="0" borderId="4" xfId="1" applyFont="1" applyBorder="1"/>
    <xf numFmtId="0" fontId="13" fillId="0" borderId="4" xfId="7" applyFont="1" applyBorder="1"/>
    <xf numFmtId="0" fontId="13" fillId="0" borderId="4" xfId="10" applyFont="1" applyBorder="1"/>
    <xf numFmtId="0" fontId="13" fillId="0" borderId="4" xfId="19" applyFont="1" applyBorder="1"/>
    <xf numFmtId="0" fontId="13" fillId="0" borderId="4" xfId="22" applyFont="1" applyBorder="1"/>
    <xf numFmtId="0" fontId="13" fillId="0" borderId="4" xfId="25" applyFont="1" applyBorder="1"/>
    <xf numFmtId="0" fontId="13" fillId="0" borderId="4" xfId="37" applyFont="1" applyBorder="1"/>
    <xf numFmtId="0" fontId="13" fillId="0" borderId="4" xfId="43" applyFont="1" applyBorder="1"/>
    <xf numFmtId="0" fontId="13" fillId="0" borderId="4" xfId="52" applyFont="1" applyBorder="1"/>
    <xf numFmtId="0" fontId="13" fillId="0" borderId="4" xfId="61" applyFont="1" applyBorder="1"/>
    <xf numFmtId="0" fontId="13" fillId="0" borderId="4" xfId="64" applyFont="1" applyBorder="1"/>
    <xf numFmtId="0" fontId="13" fillId="0" borderId="4" xfId="70" applyFont="1" applyBorder="1"/>
    <xf numFmtId="0" fontId="13" fillId="0" borderId="4" xfId="76" applyFont="1" applyBorder="1"/>
    <xf numFmtId="0" fontId="13" fillId="0" borderId="4" xfId="88" applyFont="1" applyBorder="1"/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3" fillId="0" borderId="7" xfId="94" applyFont="1" applyBorder="1"/>
    <xf numFmtId="0" fontId="13" fillId="0" borderId="7" xfId="115" applyFont="1" applyBorder="1"/>
    <xf numFmtId="0" fontId="13" fillId="0" borderId="7" xfId="121" applyFont="1" applyBorder="1"/>
    <xf numFmtId="0" fontId="13" fillId="0" borderId="7" xfId="124" applyFont="1" applyBorder="1"/>
    <xf numFmtId="0" fontId="13" fillId="0" borderId="7" xfId="1" applyFont="1" applyBorder="1"/>
    <xf numFmtId="0" fontId="13" fillId="0" borderId="7" xfId="4" applyFont="1" applyBorder="1"/>
    <xf numFmtId="0" fontId="13" fillId="0" borderId="7" xfId="7" applyFont="1" applyBorder="1"/>
    <xf numFmtId="0" fontId="13" fillId="0" borderId="7" xfId="10" applyFont="1" applyBorder="1"/>
    <xf numFmtId="0" fontId="13" fillId="0" borderId="7" xfId="25" applyFont="1" applyBorder="1"/>
    <xf numFmtId="0" fontId="13" fillId="0" borderId="7" xfId="37" applyFont="1" applyBorder="1"/>
    <xf numFmtId="0" fontId="13" fillId="0" borderId="7" xfId="43" applyFont="1" applyBorder="1"/>
    <xf numFmtId="0" fontId="13" fillId="0" borderId="7" xfId="61" applyFont="1" applyBorder="1"/>
    <xf numFmtId="0" fontId="13" fillId="0" borderId="7" xfId="64" applyFont="1" applyBorder="1"/>
    <xf numFmtId="0" fontId="13" fillId="0" borderId="7" xfId="67" applyFont="1" applyBorder="1"/>
    <xf numFmtId="0" fontId="13" fillId="0" borderId="7" xfId="70" applyFont="1" applyBorder="1"/>
    <xf numFmtId="0" fontId="13" fillId="0" borderId="7" xfId="76" applyFont="1" applyBorder="1"/>
    <xf numFmtId="0" fontId="13" fillId="0" borderId="7" xfId="88" applyFont="1" applyBorder="1"/>
    <xf numFmtId="0" fontId="14" fillId="0" borderId="8" xfId="94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11" fillId="0" borderId="5" xfId="0" applyFont="1" applyBorder="1" applyAlignment="1">
      <alignment horizontal="center" vertical="center"/>
    </xf>
    <xf numFmtId="0" fontId="13" fillId="0" borderId="4" xfId="31" applyFont="1" applyBorder="1"/>
    <xf numFmtId="0" fontId="13" fillId="0" borderId="7" xfId="31" applyFont="1" applyBorder="1"/>
    <xf numFmtId="0" fontId="16" fillId="0" borderId="1" xfId="0" applyFont="1" applyBorder="1" applyAlignment="1">
      <alignment wrapText="1"/>
    </xf>
    <xf numFmtId="0" fontId="15" fillId="0" borderId="8" xfId="88" applyFont="1" applyBorder="1" applyAlignment="1">
      <alignment horizontal="center"/>
    </xf>
    <xf numFmtId="0" fontId="10" fillId="0" borderId="4" xfId="76" applyFont="1" applyBorder="1"/>
    <xf numFmtId="0" fontId="10" fillId="0" borderId="7" xfId="76" applyFont="1" applyBorder="1"/>
    <xf numFmtId="0" fontId="10" fillId="0" borderId="1" xfId="0" applyFont="1" applyBorder="1" applyAlignment="1">
      <alignment horizontal="center"/>
    </xf>
    <xf numFmtId="0" fontId="10" fillId="0" borderId="8" xfId="115" applyFont="1" applyBorder="1" applyAlignment="1">
      <alignment horizontal="center"/>
    </xf>
    <xf numFmtId="0" fontId="10" fillId="0" borderId="8" xfId="118" applyFont="1" applyBorder="1" applyAlignment="1">
      <alignment horizontal="center"/>
    </xf>
    <xf numFmtId="0" fontId="10" fillId="0" borderId="8" xfId="25" applyFont="1" applyBorder="1" applyAlignment="1">
      <alignment horizontal="center"/>
    </xf>
    <xf numFmtId="0" fontId="10" fillId="0" borderId="8" xfId="121" applyFont="1" applyBorder="1" applyAlignment="1">
      <alignment horizontal="center"/>
    </xf>
    <xf numFmtId="0" fontId="10" fillId="0" borderId="8" xfId="124" applyFont="1" applyBorder="1" applyAlignment="1">
      <alignment horizontal="center"/>
    </xf>
    <xf numFmtId="0" fontId="10" fillId="0" borderId="8" xfId="1" applyFont="1" applyBorder="1" applyAlignment="1">
      <alignment horizontal="center"/>
    </xf>
    <xf numFmtId="0" fontId="10" fillId="0" borderId="8" xfId="7" applyFont="1" applyBorder="1" applyAlignment="1">
      <alignment horizontal="center"/>
    </xf>
    <xf numFmtId="0" fontId="10" fillId="0" borderId="8" xfId="10" applyFont="1" applyBorder="1" applyAlignment="1">
      <alignment horizontal="center"/>
    </xf>
    <xf numFmtId="0" fontId="10" fillId="0" borderId="8" xfId="22" applyFont="1" applyBorder="1" applyAlignment="1">
      <alignment horizontal="center"/>
    </xf>
    <xf numFmtId="0" fontId="10" fillId="0" borderId="8" xfId="37" applyFont="1" applyBorder="1" applyAlignment="1">
      <alignment horizontal="center"/>
    </xf>
    <xf numFmtId="0" fontId="10" fillId="0" borderId="8" xfId="43" applyFont="1" applyBorder="1" applyAlignment="1">
      <alignment horizontal="center"/>
    </xf>
    <xf numFmtId="0" fontId="10" fillId="0" borderId="8" xfId="64" applyFont="1" applyBorder="1" applyAlignment="1">
      <alignment horizontal="center"/>
    </xf>
    <xf numFmtId="0" fontId="10" fillId="0" borderId="8" xfId="52" applyFont="1" applyBorder="1" applyAlignment="1">
      <alignment horizontal="center"/>
    </xf>
    <xf numFmtId="0" fontId="10" fillId="0" borderId="8" xfId="61" applyFont="1" applyBorder="1" applyAlignment="1">
      <alignment horizontal="center"/>
    </xf>
    <xf numFmtId="0" fontId="10" fillId="0" borderId="8" xfId="67" applyFont="1" applyBorder="1" applyAlignment="1">
      <alignment horizontal="center"/>
    </xf>
    <xf numFmtId="0" fontId="10" fillId="0" borderId="8" xfId="76" applyFont="1" applyBorder="1" applyAlignment="1">
      <alignment horizontal="center"/>
    </xf>
    <xf numFmtId="0" fontId="10" fillId="0" borderId="8" xfId="88" applyFont="1" applyBorder="1" applyAlignment="1">
      <alignment horizontal="center"/>
    </xf>
    <xf numFmtId="0" fontId="11" fillId="0" borderId="8" xfId="88" applyFont="1" applyBorder="1" applyAlignment="1">
      <alignment horizontal="center"/>
    </xf>
    <xf numFmtId="0" fontId="17" fillId="0" borderId="7" xfId="76" applyFont="1" applyBorder="1"/>
    <xf numFmtId="0" fontId="17" fillId="0" borderId="4" xfId="76" applyFont="1" applyBorder="1"/>
    <xf numFmtId="0" fontId="17" fillId="0" borderId="7" xfId="88" applyFont="1" applyBorder="1"/>
    <xf numFmtId="0" fontId="17" fillId="0" borderId="8" xfId="121" applyFont="1" applyBorder="1" applyAlignment="1">
      <alignment horizontal="center"/>
    </xf>
    <xf numFmtId="0" fontId="15" fillId="0" borderId="8" xfId="76" applyFont="1" applyBorder="1" applyAlignment="1">
      <alignment horizontal="center"/>
    </xf>
    <xf numFmtId="0" fontId="17" fillId="0" borderId="8" xfId="25" applyFont="1" applyBorder="1" applyAlignment="1">
      <alignment horizontal="center"/>
    </xf>
    <xf numFmtId="0" fontId="16" fillId="0" borderId="4" xfId="0" applyFont="1" applyBorder="1" applyAlignment="1">
      <alignment horizontal="left" wrapText="1"/>
    </xf>
    <xf numFmtId="0" fontId="16" fillId="0" borderId="7" xfId="0" applyFont="1" applyBorder="1" applyAlignment="1">
      <alignment horizontal="left" wrapText="1"/>
    </xf>
    <xf numFmtId="0" fontId="16" fillId="0" borderId="8" xfId="0" applyFont="1" applyBorder="1" applyAlignment="1">
      <alignment horizontal="left" wrapText="1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164" fontId="10" fillId="0" borderId="8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</cellXfs>
  <cellStyles count="127">
    <cellStyle name="Normale" xfId="0" builtinId="0"/>
    <cellStyle name="Normale 10" xfId="1"/>
    <cellStyle name="Normale 10 2" xfId="2"/>
    <cellStyle name="Normale 10 3" xfId="3"/>
    <cellStyle name="Normale 11" xfId="4"/>
    <cellStyle name="Normale 11 2" xfId="5"/>
    <cellStyle name="Normale 11 3" xfId="6"/>
    <cellStyle name="Normale 12" xfId="7"/>
    <cellStyle name="Normale 12 2" xfId="8"/>
    <cellStyle name="Normale 12 3" xfId="9"/>
    <cellStyle name="Normale 13" xfId="10"/>
    <cellStyle name="Normale 13 2" xfId="11"/>
    <cellStyle name="Normale 13 3" xfId="12"/>
    <cellStyle name="Normale 14" xfId="13"/>
    <cellStyle name="Normale 14 2" xfId="14"/>
    <cellStyle name="Normale 14 3" xfId="15"/>
    <cellStyle name="Normale 15" xfId="16"/>
    <cellStyle name="Normale 15 2" xfId="17"/>
    <cellStyle name="Normale 15 3" xfId="18"/>
    <cellStyle name="Normale 16" xfId="19"/>
    <cellStyle name="Normale 16 2" xfId="20"/>
    <cellStyle name="Normale 16 3" xfId="21"/>
    <cellStyle name="Normale 17" xfId="22"/>
    <cellStyle name="Normale 17 2" xfId="23"/>
    <cellStyle name="Normale 17 3" xfId="24"/>
    <cellStyle name="Normale 18" xfId="25"/>
    <cellStyle name="Normale 18 2" xfId="26"/>
    <cellStyle name="Normale 18 3" xfId="27"/>
    <cellStyle name="Normale 19" xfId="28"/>
    <cellStyle name="Normale 19 2" xfId="29"/>
    <cellStyle name="Normale 19 3" xfId="30"/>
    <cellStyle name="Normale 2" xfId="31"/>
    <cellStyle name="Normale 2 2" xfId="32"/>
    <cellStyle name="Normale 2 3" xfId="33"/>
    <cellStyle name="Normale 20" xfId="34"/>
    <cellStyle name="Normale 20 2" xfId="35"/>
    <cellStyle name="Normale 20 3" xfId="36"/>
    <cellStyle name="Normale 21" xfId="37"/>
    <cellStyle name="Normale 21 2" xfId="38"/>
    <cellStyle name="Normale 21 3" xfId="39"/>
    <cellStyle name="Normale 22" xfId="40"/>
    <cellStyle name="Normale 22 2" xfId="41"/>
    <cellStyle name="Normale 22 3" xfId="42"/>
    <cellStyle name="Normale 23" xfId="43"/>
    <cellStyle name="Normale 23 2" xfId="44"/>
    <cellStyle name="Normale 23 3" xfId="45"/>
    <cellStyle name="Normale 24" xfId="46"/>
    <cellStyle name="Normale 24 2" xfId="47"/>
    <cellStyle name="Normale 24 3" xfId="48"/>
    <cellStyle name="Normale 25" xfId="49"/>
    <cellStyle name="Normale 25 2" xfId="50"/>
    <cellStyle name="Normale 25 3" xfId="51"/>
    <cellStyle name="Normale 26" xfId="52"/>
    <cellStyle name="Normale 26 2" xfId="53"/>
    <cellStyle name="Normale 26 3" xfId="54"/>
    <cellStyle name="Normale 27" xfId="55"/>
    <cellStyle name="Normale 27 2" xfId="56"/>
    <cellStyle name="Normale 27 3" xfId="57"/>
    <cellStyle name="Normale 28" xfId="58"/>
    <cellStyle name="Normale 28 2" xfId="59"/>
    <cellStyle name="Normale 28 3" xfId="60"/>
    <cellStyle name="Normale 29" xfId="61"/>
    <cellStyle name="Normale 29 2" xfId="62"/>
    <cellStyle name="Normale 29 3" xfId="63"/>
    <cellStyle name="Normale 30" xfId="64"/>
    <cellStyle name="Normale 30 2" xfId="65"/>
    <cellStyle name="Normale 30 3" xfId="66"/>
    <cellStyle name="Normale 31" xfId="67"/>
    <cellStyle name="Normale 31 2" xfId="68"/>
    <cellStyle name="Normale 31 3" xfId="69"/>
    <cellStyle name="Normale 32" xfId="70"/>
    <cellStyle name="Normale 32 2" xfId="71"/>
    <cellStyle name="Normale 32 3" xfId="72"/>
    <cellStyle name="Normale 33" xfId="73"/>
    <cellStyle name="Normale 33 2" xfId="74"/>
    <cellStyle name="Normale 33 3" xfId="75"/>
    <cellStyle name="Normale 34" xfId="76"/>
    <cellStyle name="Normale 34 2" xfId="77"/>
    <cellStyle name="Normale 34 3" xfId="78"/>
    <cellStyle name="Normale 35" xfId="79"/>
    <cellStyle name="Normale 35 2" xfId="80"/>
    <cellStyle name="Normale 35 3" xfId="81"/>
    <cellStyle name="Normale 36" xfId="82"/>
    <cellStyle name="Normale 36 2" xfId="83"/>
    <cellStyle name="Normale 36 3" xfId="84"/>
    <cellStyle name="Normale 37" xfId="85"/>
    <cellStyle name="Normale 37 2" xfId="86"/>
    <cellStyle name="Normale 37 3" xfId="87"/>
    <cellStyle name="Normale 38" xfId="88"/>
    <cellStyle name="Normale 38 2" xfId="89"/>
    <cellStyle name="Normale 38 3" xfId="90"/>
    <cellStyle name="Normale 39" xfId="91"/>
    <cellStyle name="Normale 39 2" xfId="92"/>
    <cellStyle name="Normale 39 3" xfId="93"/>
    <cellStyle name="Normale 4" xfId="94"/>
    <cellStyle name="Normale 4 2" xfId="95"/>
    <cellStyle name="Normale 4 3" xfId="96"/>
    <cellStyle name="Normale 40" xfId="97"/>
    <cellStyle name="Normale 40 2" xfId="98"/>
    <cellStyle name="Normale 40 3" xfId="99"/>
    <cellStyle name="Normale 41" xfId="100"/>
    <cellStyle name="Normale 41 2" xfId="101"/>
    <cellStyle name="Normale 41 3" xfId="102"/>
    <cellStyle name="Normale 42" xfId="103"/>
    <cellStyle name="Normale 42 2" xfId="104"/>
    <cellStyle name="Normale 42 3" xfId="105"/>
    <cellStyle name="Normale 43" xfId="106"/>
    <cellStyle name="Normale 43 2" xfId="107"/>
    <cellStyle name="Normale 43 3" xfId="108"/>
    <cellStyle name="Normale 44" xfId="109"/>
    <cellStyle name="Normale 44 2" xfId="110"/>
    <cellStyle name="Normale 44 3" xfId="111"/>
    <cellStyle name="Normale 45" xfId="112"/>
    <cellStyle name="Normale 45 2" xfId="113"/>
    <cellStyle name="Normale 45 3" xfId="114"/>
    <cellStyle name="Normale 5" xfId="115"/>
    <cellStyle name="Normale 5 2" xfId="116"/>
    <cellStyle name="Normale 5 3" xfId="117"/>
    <cellStyle name="Normale 7" xfId="118"/>
    <cellStyle name="Normale 7 2" xfId="119"/>
    <cellStyle name="Normale 7 3" xfId="120"/>
    <cellStyle name="Normale 8" xfId="121"/>
    <cellStyle name="Normale 8 2" xfId="122"/>
    <cellStyle name="Normale 8 3" xfId="123"/>
    <cellStyle name="Normale 9" xfId="124"/>
    <cellStyle name="Normale 9 2" xfId="125"/>
    <cellStyle name="Normale 9 3" xfId="126"/>
  </cellStyles>
  <dxfs count="0"/>
  <tableStyles count="0" defaultTableStyle="TableStyleMedium9" defaultPivotStyle="PivotStyleLight16"/>
  <colors>
    <mruColors>
      <color rgb="FF0066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39</xdr:row>
      <xdr:rowOff>9525</xdr:rowOff>
    </xdr:from>
    <xdr:to>
      <xdr:col>3</xdr:col>
      <xdr:colOff>382125</xdr:colOff>
      <xdr:row>40</xdr:row>
      <xdr:rowOff>1125</xdr:rowOff>
    </xdr:to>
    <xdr:pic>
      <xdr:nvPicPr>
        <xdr:cNvPr id="2" name="Immagine 6" descr="TV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81375" y="6276975"/>
          <a:ext cx="144000" cy="14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50</xdr:row>
      <xdr:rowOff>9525</xdr:rowOff>
    </xdr:from>
    <xdr:to>
      <xdr:col>3</xdr:col>
      <xdr:colOff>391650</xdr:colOff>
      <xdr:row>51</xdr:row>
      <xdr:rowOff>1125</xdr:rowOff>
    </xdr:to>
    <xdr:pic>
      <xdr:nvPicPr>
        <xdr:cNvPr id="3" name="Immagine 6" descr="TV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90900" y="7953375"/>
          <a:ext cx="144000" cy="14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238125</xdr:colOff>
      <xdr:row>19</xdr:row>
      <xdr:rowOff>8659</xdr:rowOff>
    </xdr:from>
    <xdr:to>
      <xdr:col>3</xdr:col>
      <xdr:colOff>382125</xdr:colOff>
      <xdr:row>19</xdr:row>
      <xdr:rowOff>152659</xdr:rowOff>
    </xdr:to>
    <xdr:pic>
      <xdr:nvPicPr>
        <xdr:cNvPr id="4" name="Immagine 6" descr="TV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81375" y="3264477"/>
          <a:ext cx="144000" cy="14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14400</xdr:colOff>
      <xdr:row>42</xdr:row>
      <xdr:rowOff>14400</xdr:rowOff>
    </xdr:to>
    <xdr:pic>
      <xdr:nvPicPr>
        <xdr:cNvPr id="5" name="Immagine 15" descr="Rifornimento 2012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69727" y="6840682"/>
          <a:ext cx="14400" cy="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242454</xdr:colOff>
      <xdr:row>46</xdr:row>
      <xdr:rowOff>8659</xdr:rowOff>
    </xdr:from>
    <xdr:to>
      <xdr:col>3</xdr:col>
      <xdr:colOff>386454</xdr:colOff>
      <xdr:row>46</xdr:row>
      <xdr:rowOff>152659</xdr:rowOff>
    </xdr:to>
    <xdr:pic>
      <xdr:nvPicPr>
        <xdr:cNvPr id="6" name="Immagine 15" descr="Rifornimento 2012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385704" y="7472795"/>
          <a:ext cx="144000" cy="14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242454</xdr:colOff>
      <xdr:row>20</xdr:row>
      <xdr:rowOff>13538</xdr:rowOff>
    </xdr:from>
    <xdr:to>
      <xdr:col>3</xdr:col>
      <xdr:colOff>389658</xdr:colOff>
      <xdr:row>20</xdr:row>
      <xdr:rowOff>143999</xdr:rowOff>
    </xdr:to>
    <xdr:pic>
      <xdr:nvPicPr>
        <xdr:cNvPr id="7" name="Immagine 6" descr="Passaggio a livello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385704" y="3425220"/>
          <a:ext cx="147204" cy="130461"/>
        </a:xfrm>
        <a:prstGeom prst="rect">
          <a:avLst/>
        </a:prstGeom>
      </xdr:spPr>
    </xdr:pic>
    <xdr:clientData/>
  </xdr:twoCellAnchor>
  <xdr:twoCellAnchor editAs="oneCell">
    <xdr:from>
      <xdr:col>3</xdr:col>
      <xdr:colOff>221674</xdr:colOff>
      <xdr:row>55</xdr:row>
      <xdr:rowOff>17317</xdr:rowOff>
    </xdr:from>
    <xdr:to>
      <xdr:col>3</xdr:col>
      <xdr:colOff>370476</xdr:colOff>
      <xdr:row>55</xdr:row>
      <xdr:rowOff>149194</xdr:rowOff>
    </xdr:to>
    <xdr:pic>
      <xdr:nvPicPr>
        <xdr:cNvPr id="8" name="Immagine 7" descr="Passaggio a livello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364924" y="8884226"/>
          <a:ext cx="148802" cy="1318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477"/>
  <sheetViews>
    <sheetView tabSelected="1" zoomScale="110" zoomScaleNormal="110" workbookViewId="0">
      <selection activeCell="M11" sqref="M11"/>
    </sheetView>
  </sheetViews>
  <sheetFormatPr defaultRowHeight="12.75"/>
  <cols>
    <col min="1" max="1" width="5.7109375" style="1" customWidth="1"/>
    <col min="2" max="2" width="22.7109375" customWidth="1"/>
    <col min="3" max="3" width="18.7109375" customWidth="1"/>
    <col min="4" max="4" width="8.28515625" customWidth="1"/>
    <col min="5" max="6" width="7.42578125" style="2" customWidth="1"/>
    <col min="7" max="7" width="7.42578125" style="1" customWidth="1"/>
    <col min="8" max="8" width="7.42578125" style="5" customWidth="1"/>
    <col min="9" max="9" width="7.42578125" style="6" customWidth="1"/>
    <col min="10" max="10" width="7.42578125" style="4" customWidth="1"/>
    <col min="11" max="11" width="7.7109375" style="16" customWidth="1"/>
    <col min="12" max="12" width="9.7109375" style="21" bestFit="1" customWidth="1"/>
    <col min="13" max="13" width="5.85546875" style="21" bestFit="1" customWidth="1"/>
    <col min="14" max="14" width="9.85546875" style="21" bestFit="1" customWidth="1"/>
    <col min="15" max="15" width="10.42578125" style="21" bestFit="1" customWidth="1"/>
    <col min="16" max="16" width="7.42578125" style="21" customWidth="1"/>
    <col min="17" max="17" width="9.5703125" style="21" bestFit="1" customWidth="1"/>
    <col min="18" max="18" width="9.42578125" style="21" bestFit="1" customWidth="1"/>
    <col min="19" max="20" width="9.28515625" style="21" customWidth="1"/>
    <col min="21" max="22" width="9.28515625" style="21" bestFit="1" customWidth="1"/>
    <col min="23" max="23" width="9.5703125" style="21" bestFit="1" customWidth="1"/>
    <col min="24" max="25" width="9.28515625" style="21" bestFit="1" customWidth="1"/>
    <col min="26" max="26" width="9.140625" style="21"/>
    <col min="27" max="27" width="9.28515625" style="21" bestFit="1" customWidth="1"/>
    <col min="28" max="28" width="9.140625" style="21"/>
    <col min="29" max="30" width="9.28515625" style="21" bestFit="1" customWidth="1"/>
    <col min="31" max="31" width="9.5703125" style="21" bestFit="1" customWidth="1"/>
    <col min="32" max="33" width="9.140625" style="21"/>
    <col min="34" max="35" width="9.140625" style="22"/>
  </cols>
  <sheetData>
    <row r="1" spans="1:33" ht="15" customHeight="1">
      <c r="A1" s="123" t="s">
        <v>99</v>
      </c>
      <c r="B1" s="124"/>
      <c r="C1" s="124"/>
      <c r="D1" s="124"/>
      <c r="E1" s="124"/>
      <c r="F1" s="124"/>
      <c r="G1" s="124"/>
      <c r="H1" s="124"/>
      <c r="I1" s="124"/>
      <c r="J1" s="124"/>
      <c r="K1" s="12"/>
      <c r="L1" s="20"/>
    </row>
    <row r="2" spans="1:33" ht="15" customHeight="1">
      <c r="A2" s="128" t="s">
        <v>13</v>
      </c>
      <c r="B2" s="128"/>
      <c r="C2" s="128"/>
      <c r="D2" s="128"/>
      <c r="E2" s="128"/>
      <c r="F2" s="128"/>
      <c r="G2" s="128"/>
      <c r="H2" s="128"/>
      <c r="I2" s="128"/>
      <c r="J2" s="128"/>
      <c r="K2" s="17"/>
      <c r="L2" s="23"/>
    </row>
    <row r="3" spans="1:33" ht="15" customHeight="1">
      <c r="A3" s="128" t="str">
        <f>"LIGNANO SABBIADORO - PORDENONE  Km "&amp;F65</f>
        <v>LIGNANO SABBIADORO - PORDENONE  Km 157,8</v>
      </c>
      <c r="B3" s="128"/>
      <c r="C3" s="128"/>
      <c r="D3" s="128"/>
      <c r="E3" s="128"/>
      <c r="F3" s="128"/>
      <c r="G3" s="128"/>
      <c r="H3" s="128"/>
      <c r="I3" s="128"/>
      <c r="J3" s="128"/>
      <c r="K3" s="17"/>
      <c r="L3" s="19"/>
    </row>
    <row r="4" spans="1:33" ht="9.9499999999999993" customHeight="1">
      <c r="A4" s="7"/>
      <c r="B4" s="3"/>
      <c r="C4" s="3"/>
      <c r="D4" s="3"/>
      <c r="E4" s="125"/>
      <c r="F4" s="125"/>
      <c r="G4" s="125"/>
      <c r="H4" s="125"/>
      <c r="I4" s="125"/>
      <c r="J4" s="125"/>
      <c r="K4" s="17"/>
      <c r="L4" s="19"/>
    </row>
    <row r="5" spans="1:33" ht="15" customHeight="1">
      <c r="A5" s="117" t="s">
        <v>14</v>
      </c>
      <c r="B5" s="118"/>
      <c r="C5" s="118"/>
      <c r="D5" s="119"/>
      <c r="E5" s="126" t="s">
        <v>15</v>
      </c>
      <c r="F5" s="126"/>
      <c r="G5" s="126"/>
      <c r="H5" s="126"/>
      <c r="I5" s="126"/>
      <c r="J5" s="127"/>
      <c r="K5" s="17"/>
      <c r="L5" s="19"/>
    </row>
    <row r="6" spans="1:33" ht="15" customHeight="1">
      <c r="A6" s="114" t="s">
        <v>6</v>
      </c>
      <c r="B6" s="115"/>
      <c r="C6" s="115"/>
      <c r="D6" s="116"/>
      <c r="E6" s="121" t="s">
        <v>7</v>
      </c>
      <c r="F6" s="122"/>
      <c r="G6" s="122"/>
      <c r="H6" s="31">
        <v>43</v>
      </c>
      <c r="I6" s="31">
        <v>46</v>
      </c>
      <c r="J6" s="31">
        <v>49</v>
      </c>
      <c r="K6" s="10"/>
      <c r="L6" s="24"/>
    </row>
    <row r="7" spans="1:33" ht="24.95" customHeight="1">
      <c r="A7" s="32" t="s">
        <v>0</v>
      </c>
      <c r="B7" s="38" t="s">
        <v>1</v>
      </c>
      <c r="C7" s="59"/>
      <c r="D7" s="58"/>
      <c r="E7" s="33" t="s">
        <v>4</v>
      </c>
      <c r="F7" s="33" t="s">
        <v>5</v>
      </c>
      <c r="G7" s="33" t="s">
        <v>2</v>
      </c>
      <c r="H7" s="34" t="s">
        <v>3</v>
      </c>
      <c r="I7" s="34" t="s">
        <v>3</v>
      </c>
      <c r="J7" s="35" t="s">
        <v>3</v>
      </c>
      <c r="K7" s="11"/>
      <c r="L7" s="120"/>
      <c r="M7" s="120"/>
      <c r="N7" s="120"/>
      <c r="O7" s="120"/>
      <c r="P7" s="120"/>
    </row>
    <row r="8" spans="1:33" ht="12" customHeight="1">
      <c r="A8" s="30">
        <v>0</v>
      </c>
      <c r="B8" s="80" t="s">
        <v>16</v>
      </c>
      <c r="C8" s="81" t="s">
        <v>96</v>
      </c>
      <c r="D8" s="79" t="s">
        <v>9</v>
      </c>
      <c r="E8" s="111" t="s">
        <v>97</v>
      </c>
      <c r="F8" s="112"/>
      <c r="G8" s="113"/>
      <c r="H8" s="82"/>
      <c r="I8" s="82"/>
      <c r="J8" s="82"/>
      <c r="K8" s="11"/>
      <c r="L8" s="78"/>
      <c r="M8" s="78"/>
      <c r="N8" s="78"/>
      <c r="O8" s="78"/>
      <c r="P8" s="78"/>
    </row>
    <row r="9" spans="1:33" ht="12" customHeight="1">
      <c r="A9" s="30">
        <v>1</v>
      </c>
      <c r="B9" s="39" t="s">
        <v>16</v>
      </c>
      <c r="C9" s="60" t="s">
        <v>17</v>
      </c>
      <c r="D9" s="77" t="s">
        <v>10</v>
      </c>
      <c r="E9" s="36">
        <v>0</v>
      </c>
      <c r="F9" s="36">
        <v>0</v>
      </c>
      <c r="G9" s="36">
        <f>F65</f>
        <v>157.80000000000001</v>
      </c>
      <c r="H9" s="37">
        <v>0.4513888888888889</v>
      </c>
      <c r="I9" s="37">
        <v>0.4513888888888889</v>
      </c>
      <c r="J9" s="37">
        <v>0.4513888888888889</v>
      </c>
      <c r="K9" s="9"/>
      <c r="L9" s="26"/>
      <c r="M9" s="24"/>
      <c r="N9" s="27"/>
      <c r="O9" s="28"/>
      <c r="P9" s="29"/>
      <c r="Q9" s="24"/>
      <c r="R9" s="25"/>
      <c r="S9" s="25"/>
      <c r="T9" s="26"/>
      <c r="U9" s="24"/>
      <c r="V9" s="27"/>
      <c r="W9" s="28"/>
      <c r="X9" s="29"/>
      <c r="Y9" s="24"/>
      <c r="Z9" s="25"/>
      <c r="AA9" s="25"/>
      <c r="AB9" s="26"/>
      <c r="AC9" s="24"/>
      <c r="AD9" s="27"/>
      <c r="AE9" s="28"/>
      <c r="AF9" s="29"/>
      <c r="AG9" s="24"/>
    </row>
    <row r="10" spans="1:33" ht="12" customHeight="1">
      <c r="A10" s="30">
        <v>1</v>
      </c>
      <c r="B10" s="40" t="s">
        <v>18</v>
      </c>
      <c r="C10" s="61" t="s">
        <v>17</v>
      </c>
      <c r="D10" s="87"/>
      <c r="E10" s="36">
        <f t="shared" ref="E10:E22" si="0">F10-F9</f>
        <v>3.7</v>
      </c>
      <c r="F10" s="36">
        <v>3.7</v>
      </c>
      <c r="G10" s="36">
        <f t="shared" ref="G10:G36" si="1">G$9-F10</f>
        <v>154.10000000000002</v>
      </c>
      <c r="H10" s="37">
        <f t="shared" ref="H10:J24" si="2">H$9+ TIME(0,$F10/H$6*60,0)</f>
        <v>0.4548611111111111</v>
      </c>
      <c r="I10" s="37">
        <f t="shared" si="2"/>
        <v>0.45416666666666666</v>
      </c>
      <c r="J10" s="37">
        <f t="shared" si="2"/>
        <v>0.45416666666666666</v>
      </c>
      <c r="K10" s="9"/>
      <c r="L10" s="26"/>
      <c r="M10" s="24"/>
      <c r="N10" s="27"/>
      <c r="O10" s="28"/>
      <c r="P10" s="29"/>
      <c r="Q10" s="24"/>
      <c r="R10" s="25"/>
      <c r="S10" s="25"/>
      <c r="T10" s="26"/>
      <c r="U10" s="24"/>
      <c r="V10" s="27"/>
      <c r="W10" s="28"/>
      <c r="X10" s="29"/>
      <c r="Y10" s="24"/>
      <c r="Z10" s="25"/>
      <c r="AA10" s="25"/>
      <c r="AB10" s="26"/>
      <c r="AC10" s="24"/>
      <c r="AD10" s="27"/>
      <c r="AE10" s="28"/>
      <c r="AF10" s="29"/>
      <c r="AG10" s="24"/>
    </row>
    <row r="11" spans="1:33" ht="12" customHeight="1">
      <c r="A11" s="30">
        <v>1</v>
      </c>
      <c r="B11" s="41" t="s">
        <v>19</v>
      </c>
      <c r="C11" s="61" t="s">
        <v>17</v>
      </c>
      <c r="D11" s="88"/>
      <c r="E11" s="36">
        <f t="shared" si="0"/>
        <v>2.2000000000000002</v>
      </c>
      <c r="F11" s="36">
        <v>5.9</v>
      </c>
      <c r="G11" s="36">
        <f t="shared" si="1"/>
        <v>151.9</v>
      </c>
      <c r="H11" s="37">
        <f t="shared" si="2"/>
        <v>0.45694444444444443</v>
      </c>
      <c r="I11" s="37">
        <f t="shared" si="2"/>
        <v>0.45624999999999999</v>
      </c>
      <c r="J11" s="37">
        <f t="shared" si="2"/>
        <v>0.45624999999999999</v>
      </c>
      <c r="K11" s="9"/>
      <c r="L11" s="26"/>
      <c r="M11" s="24"/>
      <c r="N11" s="27"/>
      <c r="O11" s="28"/>
      <c r="P11" s="29"/>
      <c r="Q11" s="24"/>
      <c r="R11" s="25"/>
      <c r="S11" s="25"/>
      <c r="T11" s="26"/>
      <c r="U11" s="24"/>
      <c r="V11" s="27"/>
      <c r="W11" s="28"/>
      <c r="X11" s="29"/>
      <c r="Y11" s="24"/>
      <c r="Z11" s="25"/>
      <c r="AA11" s="25"/>
      <c r="AB11" s="26"/>
      <c r="AC11" s="24"/>
      <c r="AD11" s="27"/>
      <c r="AE11" s="28"/>
      <c r="AF11" s="29"/>
      <c r="AG11" s="24"/>
    </row>
    <row r="12" spans="1:33" ht="12" customHeight="1">
      <c r="A12" s="30">
        <v>2</v>
      </c>
      <c r="B12" s="41" t="s">
        <v>20</v>
      </c>
      <c r="C12" s="61" t="s">
        <v>17</v>
      </c>
      <c r="D12" s="89"/>
      <c r="E12" s="36">
        <f t="shared" si="0"/>
        <v>3.5999999999999996</v>
      </c>
      <c r="F12" s="36">
        <v>9.5</v>
      </c>
      <c r="G12" s="36">
        <f t="shared" si="1"/>
        <v>148.30000000000001</v>
      </c>
      <c r="H12" s="37">
        <f t="shared" si="2"/>
        <v>0.4604166666666667</v>
      </c>
      <c r="I12" s="37">
        <f t="shared" si="2"/>
        <v>0.45972222222222225</v>
      </c>
      <c r="J12" s="37">
        <f t="shared" si="2"/>
        <v>0.45902777777777776</v>
      </c>
      <c r="K12" s="9"/>
      <c r="L12" s="26"/>
      <c r="M12" s="24"/>
      <c r="N12" s="27"/>
      <c r="O12" s="28"/>
      <c r="P12" s="29"/>
      <c r="Q12" s="24"/>
      <c r="R12" s="25"/>
      <c r="S12" s="25"/>
      <c r="T12" s="26"/>
      <c r="U12" s="24"/>
      <c r="V12" s="27"/>
      <c r="W12" s="28"/>
      <c r="X12" s="29"/>
      <c r="Y12" s="24"/>
      <c r="Z12" s="25"/>
      <c r="AA12" s="25"/>
      <c r="AB12" s="26"/>
      <c r="AC12" s="24"/>
      <c r="AD12" s="27"/>
      <c r="AE12" s="28"/>
      <c r="AF12" s="29"/>
      <c r="AG12" s="24"/>
    </row>
    <row r="13" spans="1:33" ht="12" customHeight="1">
      <c r="A13" s="30">
        <v>4</v>
      </c>
      <c r="B13" s="42" t="s">
        <v>21</v>
      </c>
      <c r="C13" s="62" t="s">
        <v>17</v>
      </c>
      <c r="D13" s="90"/>
      <c r="E13" s="36">
        <f t="shared" si="0"/>
        <v>2.6999999999999993</v>
      </c>
      <c r="F13" s="36">
        <v>12.2</v>
      </c>
      <c r="G13" s="36">
        <f t="shared" si="1"/>
        <v>145.60000000000002</v>
      </c>
      <c r="H13" s="37">
        <f t="shared" si="2"/>
        <v>0.46319444444444446</v>
      </c>
      <c r="I13" s="37">
        <f t="shared" si="2"/>
        <v>0.46180555555555558</v>
      </c>
      <c r="J13" s="37">
        <f t="shared" si="2"/>
        <v>0.46111111111111114</v>
      </c>
      <c r="K13" s="9"/>
      <c r="L13" s="26"/>
      <c r="M13" s="24"/>
      <c r="N13" s="27"/>
      <c r="O13" s="28"/>
      <c r="P13" s="29"/>
      <c r="Q13" s="24"/>
      <c r="R13" s="25"/>
      <c r="S13" s="25"/>
      <c r="T13" s="26"/>
      <c r="U13" s="24"/>
      <c r="V13" s="27"/>
      <c r="W13" s="28"/>
      <c r="X13" s="29"/>
      <c r="Y13" s="24"/>
      <c r="Z13" s="25"/>
      <c r="AA13" s="25"/>
      <c r="AB13" s="26"/>
      <c r="AC13" s="24"/>
      <c r="AD13" s="27"/>
      <c r="AE13" s="28"/>
      <c r="AF13" s="29"/>
      <c r="AG13" s="24"/>
    </row>
    <row r="14" spans="1:33" ht="12" customHeight="1">
      <c r="A14" s="30">
        <v>4</v>
      </c>
      <c r="B14" s="43" t="s">
        <v>22</v>
      </c>
      <c r="C14" s="63" t="s">
        <v>23</v>
      </c>
      <c r="D14" s="91"/>
      <c r="E14" s="36">
        <f t="shared" si="0"/>
        <v>0.60000000000000142</v>
      </c>
      <c r="F14" s="36">
        <v>12.8</v>
      </c>
      <c r="G14" s="36">
        <f t="shared" si="1"/>
        <v>145</v>
      </c>
      <c r="H14" s="37">
        <f t="shared" si="2"/>
        <v>0.46319444444444446</v>
      </c>
      <c r="I14" s="37">
        <f t="shared" si="2"/>
        <v>0.46250000000000002</v>
      </c>
      <c r="J14" s="37">
        <f t="shared" si="2"/>
        <v>0.46180555555555558</v>
      </c>
      <c r="K14" s="9"/>
      <c r="L14" s="26"/>
      <c r="M14" s="24"/>
      <c r="N14" s="27"/>
      <c r="O14" s="28"/>
      <c r="P14" s="29"/>
      <c r="Q14" s="24"/>
      <c r="R14" s="25"/>
      <c r="S14" s="25"/>
      <c r="T14" s="26"/>
      <c r="U14" s="24"/>
      <c r="V14" s="27"/>
      <c r="W14" s="28"/>
      <c r="X14" s="29"/>
      <c r="Y14" s="24"/>
      <c r="Z14" s="25"/>
      <c r="AA14" s="25"/>
      <c r="AB14" s="26"/>
      <c r="AC14" s="24"/>
      <c r="AD14" s="27"/>
      <c r="AE14" s="28"/>
      <c r="AF14" s="29"/>
      <c r="AG14" s="24"/>
    </row>
    <row r="15" spans="1:33" ht="12" customHeight="1">
      <c r="A15" s="30">
        <v>7</v>
      </c>
      <c r="B15" s="43" t="s">
        <v>24</v>
      </c>
      <c r="C15" s="63" t="s">
        <v>25</v>
      </c>
      <c r="D15" s="92"/>
      <c r="E15" s="36">
        <f t="shared" si="0"/>
        <v>4.6999999999999993</v>
      </c>
      <c r="F15" s="36">
        <v>17.5</v>
      </c>
      <c r="G15" s="36">
        <f t="shared" si="1"/>
        <v>140.30000000000001</v>
      </c>
      <c r="H15" s="37">
        <f t="shared" si="2"/>
        <v>0.46805555555555556</v>
      </c>
      <c r="I15" s="37">
        <f t="shared" si="2"/>
        <v>0.46666666666666667</v>
      </c>
      <c r="J15" s="37">
        <f t="shared" si="2"/>
        <v>0.46597222222222223</v>
      </c>
      <c r="K15" s="9"/>
      <c r="L15" s="26"/>
      <c r="M15" s="24"/>
      <c r="N15" s="27"/>
      <c r="O15" s="28"/>
      <c r="P15" s="29"/>
      <c r="Q15" s="24"/>
      <c r="R15" s="25"/>
      <c r="S15" s="25"/>
      <c r="T15" s="26"/>
      <c r="U15" s="24"/>
      <c r="V15" s="27"/>
      <c r="W15" s="28"/>
      <c r="X15" s="29"/>
      <c r="Y15" s="24"/>
      <c r="Z15" s="25"/>
      <c r="AA15" s="25"/>
      <c r="AB15" s="26"/>
      <c r="AC15" s="24"/>
      <c r="AD15" s="27"/>
      <c r="AE15" s="28"/>
      <c r="AF15" s="29"/>
      <c r="AG15" s="24"/>
    </row>
    <row r="16" spans="1:33" ht="12" customHeight="1">
      <c r="A16" s="30">
        <v>12</v>
      </c>
      <c r="B16" s="44" t="s">
        <v>26</v>
      </c>
      <c r="C16" s="64" t="s">
        <v>25</v>
      </c>
      <c r="D16" s="93"/>
      <c r="E16" s="36">
        <f t="shared" si="0"/>
        <v>3.8000000000000007</v>
      </c>
      <c r="F16" s="36">
        <v>21.3</v>
      </c>
      <c r="G16" s="36">
        <f t="shared" si="1"/>
        <v>136.5</v>
      </c>
      <c r="H16" s="37">
        <f t="shared" si="2"/>
        <v>0.47152777777777777</v>
      </c>
      <c r="I16" s="37">
        <f t="shared" si="2"/>
        <v>0.47013888888888888</v>
      </c>
      <c r="J16" s="37">
        <f t="shared" si="2"/>
        <v>0.46944444444444444</v>
      </c>
      <c r="K16" s="9"/>
      <c r="L16" s="26"/>
      <c r="M16" s="24"/>
      <c r="N16" s="27"/>
      <c r="O16" s="28"/>
      <c r="P16" s="29"/>
      <c r="Q16" s="24"/>
      <c r="R16" s="25"/>
      <c r="S16" s="25"/>
      <c r="T16" s="26"/>
      <c r="U16" s="24"/>
      <c r="V16" s="27"/>
      <c r="W16" s="28"/>
      <c r="X16" s="29"/>
      <c r="Y16" s="24"/>
      <c r="Z16" s="25"/>
      <c r="AA16" s="25"/>
      <c r="AB16" s="26"/>
      <c r="AC16" s="24"/>
      <c r="AD16" s="27"/>
      <c r="AE16" s="28"/>
      <c r="AF16" s="29"/>
      <c r="AG16" s="24"/>
    </row>
    <row r="17" spans="1:33" ht="12" customHeight="1">
      <c r="A17" s="30">
        <v>10</v>
      </c>
      <c r="B17" s="44" t="s">
        <v>27</v>
      </c>
      <c r="C17" s="65" t="s">
        <v>28</v>
      </c>
      <c r="D17" s="93"/>
      <c r="E17" s="36">
        <f>F17-F16</f>
        <v>2.5999999999999979</v>
      </c>
      <c r="F17" s="36">
        <v>23.9</v>
      </c>
      <c r="G17" s="36">
        <f t="shared" si="1"/>
        <v>133.9</v>
      </c>
      <c r="H17" s="37">
        <f t="shared" si="2"/>
        <v>0.47430555555555554</v>
      </c>
      <c r="I17" s="37">
        <f t="shared" si="2"/>
        <v>0.47291666666666665</v>
      </c>
      <c r="J17" s="37">
        <f t="shared" si="2"/>
        <v>0.47152777777777777</v>
      </c>
      <c r="K17" s="9"/>
      <c r="L17" s="26"/>
      <c r="M17" s="24"/>
      <c r="N17" s="27"/>
      <c r="O17" s="28"/>
      <c r="P17" s="29"/>
      <c r="Q17" s="24"/>
      <c r="R17" s="25"/>
      <c r="S17" s="25"/>
      <c r="T17" s="26"/>
      <c r="U17" s="24"/>
      <c r="V17" s="27"/>
      <c r="W17" s="28"/>
      <c r="X17" s="29"/>
      <c r="Y17" s="24"/>
      <c r="Z17" s="25"/>
      <c r="AA17" s="25"/>
      <c r="AB17" s="26"/>
      <c r="AC17" s="24"/>
      <c r="AD17" s="27"/>
      <c r="AE17" s="28"/>
      <c r="AF17" s="29"/>
      <c r="AG17" s="24"/>
    </row>
    <row r="18" spans="1:33" ht="12" customHeight="1">
      <c r="A18" s="30">
        <v>14</v>
      </c>
      <c r="B18" s="45" t="s">
        <v>31</v>
      </c>
      <c r="C18" s="66" t="s">
        <v>32</v>
      </c>
      <c r="D18" s="94"/>
      <c r="E18" s="36">
        <f t="shared" si="0"/>
        <v>3.2000000000000028</v>
      </c>
      <c r="F18" s="36">
        <v>27.1</v>
      </c>
      <c r="G18" s="36">
        <f t="shared" si="1"/>
        <v>130.70000000000002</v>
      </c>
      <c r="H18" s="37">
        <f t="shared" si="2"/>
        <v>0.47708333333333336</v>
      </c>
      <c r="I18" s="37">
        <f t="shared" si="2"/>
        <v>0.47569444444444448</v>
      </c>
      <c r="J18" s="37">
        <f t="shared" si="2"/>
        <v>0.47430555555555554</v>
      </c>
      <c r="K18" s="9"/>
      <c r="L18" s="26"/>
      <c r="M18" s="24"/>
      <c r="N18" s="27"/>
      <c r="O18" s="28"/>
      <c r="P18" s="29"/>
      <c r="Q18" s="24"/>
      <c r="R18" s="25"/>
      <c r="S18" s="25"/>
      <c r="T18" s="26"/>
      <c r="U18" s="24"/>
      <c r="V18" s="27"/>
      <c r="W18" s="28"/>
      <c r="X18" s="29"/>
      <c r="Y18" s="24"/>
      <c r="Z18" s="25"/>
      <c r="AA18" s="25"/>
      <c r="AB18" s="26"/>
      <c r="AC18" s="24"/>
      <c r="AD18" s="27"/>
      <c r="AE18" s="28"/>
      <c r="AF18" s="29"/>
      <c r="AG18" s="24"/>
    </row>
    <row r="19" spans="1:33" ht="12" customHeight="1">
      <c r="A19" s="30">
        <v>16</v>
      </c>
      <c r="B19" s="46" t="s">
        <v>29</v>
      </c>
      <c r="C19" s="67"/>
      <c r="D19" s="89"/>
      <c r="E19" s="36">
        <f t="shared" si="0"/>
        <v>3.7999999999999972</v>
      </c>
      <c r="F19" s="36">
        <v>30.9</v>
      </c>
      <c r="G19" s="36">
        <f t="shared" si="1"/>
        <v>126.9</v>
      </c>
      <c r="H19" s="37">
        <f t="shared" si="2"/>
        <v>0.48125000000000001</v>
      </c>
      <c r="I19" s="37">
        <f t="shared" si="2"/>
        <v>0.47916666666666669</v>
      </c>
      <c r="J19" s="37">
        <f t="shared" si="2"/>
        <v>0.47708333333333336</v>
      </c>
      <c r="K19" s="9"/>
      <c r="L19" s="26"/>
      <c r="M19" s="24"/>
      <c r="N19" s="27"/>
      <c r="O19" s="28"/>
      <c r="P19" s="29"/>
      <c r="Q19" s="24"/>
      <c r="R19" s="25"/>
      <c r="S19" s="25"/>
      <c r="T19" s="26"/>
      <c r="U19" s="24"/>
      <c r="V19" s="27"/>
      <c r="W19" s="28"/>
      <c r="X19" s="29"/>
      <c r="Y19" s="24"/>
      <c r="Z19" s="25"/>
      <c r="AA19" s="25"/>
      <c r="AB19" s="26"/>
      <c r="AC19" s="24"/>
      <c r="AD19" s="27"/>
      <c r="AE19" s="28"/>
      <c r="AF19" s="29"/>
      <c r="AG19" s="24"/>
    </row>
    <row r="20" spans="1:33" ht="12" customHeight="1">
      <c r="A20" s="30">
        <v>16</v>
      </c>
      <c r="B20" s="47" t="s">
        <v>30</v>
      </c>
      <c r="C20" s="67" t="s">
        <v>93</v>
      </c>
      <c r="D20" s="108"/>
      <c r="E20" s="36">
        <f t="shared" si="0"/>
        <v>5</v>
      </c>
      <c r="F20" s="36">
        <v>35.9</v>
      </c>
      <c r="G20" s="36">
        <f t="shared" si="1"/>
        <v>121.9</v>
      </c>
      <c r="H20" s="37">
        <f t="shared" si="2"/>
        <v>0.4861111111111111</v>
      </c>
      <c r="I20" s="37">
        <f t="shared" si="2"/>
        <v>0.48333333333333334</v>
      </c>
      <c r="J20" s="37">
        <f t="shared" si="2"/>
        <v>0.48125000000000001</v>
      </c>
      <c r="K20" s="9"/>
      <c r="L20" s="26"/>
      <c r="M20" s="24"/>
      <c r="N20" s="27"/>
      <c r="O20" s="28"/>
      <c r="P20" s="29"/>
      <c r="Q20" s="24"/>
      <c r="R20" s="25"/>
      <c r="S20" s="25"/>
      <c r="T20" s="26"/>
      <c r="U20" s="24"/>
      <c r="V20" s="27"/>
      <c r="W20" s="28"/>
      <c r="X20" s="29"/>
      <c r="Y20" s="24"/>
      <c r="Z20" s="25"/>
      <c r="AA20" s="25"/>
      <c r="AB20" s="26"/>
      <c r="AC20" s="24"/>
      <c r="AD20" s="27"/>
      <c r="AE20" s="28"/>
      <c r="AF20" s="29"/>
      <c r="AG20" s="24"/>
    </row>
    <row r="21" spans="1:33" ht="12" customHeight="1">
      <c r="A21" s="86">
        <v>13</v>
      </c>
      <c r="B21" s="47" t="s">
        <v>30</v>
      </c>
      <c r="C21" s="107" t="s">
        <v>95</v>
      </c>
      <c r="D21" s="90"/>
      <c r="E21" s="36">
        <f t="shared" si="0"/>
        <v>1.7000000000000028</v>
      </c>
      <c r="F21" s="36">
        <v>37.6</v>
      </c>
      <c r="G21" s="36">
        <f t="shared" si="1"/>
        <v>120.20000000000002</v>
      </c>
      <c r="H21" s="37">
        <f t="shared" si="2"/>
        <v>0.48749999999999999</v>
      </c>
      <c r="I21" s="37">
        <f t="shared" si="2"/>
        <v>0.48541666666666666</v>
      </c>
      <c r="J21" s="37">
        <f t="shared" si="2"/>
        <v>0.48333333333333334</v>
      </c>
      <c r="K21" s="9"/>
      <c r="L21" s="26"/>
      <c r="M21" s="24"/>
      <c r="N21" s="27"/>
      <c r="O21" s="28"/>
      <c r="P21" s="29"/>
      <c r="Q21" s="24"/>
      <c r="R21" s="25"/>
      <c r="S21" s="25"/>
      <c r="T21" s="26"/>
      <c r="U21" s="24"/>
      <c r="V21" s="27"/>
      <c r="W21" s="28"/>
      <c r="X21" s="29"/>
      <c r="Y21" s="24"/>
      <c r="Z21" s="25"/>
      <c r="AA21" s="25"/>
      <c r="AB21" s="26"/>
      <c r="AC21" s="24"/>
      <c r="AD21" s="27"/>
      <c r="AE21" s="28"/>
      <c r="AF21" s="29"/>
      <c r="AG21" s="24"/>
    </row>
    <row r="22" spans="1:33" ht="12" customHeight="1">
      <c r="A22" s="30">
        <v>9</v>
      </c>
      <c r="B22" s="48" t="s">
        <v>33</v>
      </c>
      <c r="C22" s="67"/>
      <c r="D22" s="95"/>
      <c r="E22" s="36">
        <f t="shared" si="0"/>
        <v>0.29999999999999716</v>
      </c>
      <c r="F22" s="36">
        <v>37.9</v>
      </c>
      <c r="G22" s="36">
        <f t="shared" si="1"/>
        <v>119.9</v>
      </c>
      <c r="H22" s="37">
        <f t="shared" si="2"/>
        <v>0.48749999999999999</v>
      </c>
      <c r="I22" s="37">
        <f t="shared" si="2"/>
        <v>0.48541666666666666</v>
      </c>
      <c r="J22" s="37">
        <f t="shared" si="2"/>
        <v>0.48333333333333334</v>
      </c>
      <c r="K22" s="9"/>
      <c r="L22" s="26"/>
      <c r="M22" s="24"/>
      <c r="N22" s="27"/>
      <c r="O22" s="28"/>
      <c r="P22" s="29"/>
      <c r="Q22" s="24"/>
      <c r="R22" s="25"/>
      <c r="S22" s="25"/>
      <c r="T22" s="26"/>
      <c r="U22" s="24"/>
      <c r="V22" s="27"/>
      <c r="W22" s="28"/>
      <c r="X22" s="29"/>
      <c r="Y22" s="24"/>
      <c r="Z22" s="25"/>
      <c r="AA22" s="25"/>
      <c r="AB22" s="26"/>
      <c r="AC22" s="24"/>
      <c r="AD22" s="27"/>
      <c r="AE22" s="28"/>
      <c r="AF22" s="29"/>
      <c r="AG22" s="24"/>
    </row>
    <row r="23" spans="1:33" ht="12" customHeight="1">
      <c r="A23" s="30">
        <v>11</v>
      </c>
      <c r="B23" s="49" t="s">
        <v>34</v>
      </c>
      <c r="C23" s="68"/>
      <c r="D23" s="89"/>
      <c r="E23" s="36">
        <f>F23-F22</f>
        <v>4.3000000000000043</v>
      </c>
      <c r="F23" s="36">
        <v>42.2</v>
      </c>
      <c r="G23" s="36">
        <f t="shared" si="1"/>
        <v>115.60000000000001</v>
      </c>
      <c r="H23" s="37">
        <f t="shared" si="2"/>
        <v>0.4916666666666667</v>
      </c>
      <c r="I23" s="37">
        <f t="shared" si="2"/>
        <v>0.48958333333333331</v>
      </c>
      <c r="J23" s="37">
        <f t="shared" si="2"/>
        <v>0.48680555555555555</v>
      </c>
      <c r="K23" s="9"/>
      <c r="L23" s="26"/>
      <c r="M23" s="24"/>
      <c r="N23" s="27"/>
      <c r="O23" s="28"/>
      <c r="P23" s="29"/>
      <c r="Q23" s="24"/>
      <c r="R23" s="25"/>
      <c r="S23" s="25"/>
      <c r="T23" s="26"/>
      <c r="U23" s="24"/>
      <c r="V23" s="27"/>
      <c r="W23" s="28"/>
      <c r="X23" s="29"/>
      <c r="Y23" s="24"/>
      <c r="Z23" s="25"/>
      <c r="AA23" s="25"/>
      <c r="AB23" s="26"/>
      <c r="AC23" s="24"/>
      <c r="AD23" s="27"/>
      <c r="AE23" s="28"/>
      <c r="AF23" s="29"/>
      <c r="AG23" s="24"/>
    </row>
    <row r="24" spans="1:33" ht="12" customHeight="1">
      <c r="A24" s="30">
        <v>9</v>
      </c>
      <c r="B24" s="50" t="s">
        <v>35</v>
      </c>
      <c r="C24" s="69" t="s">
        <v>36</v>
      </c>
      <c r="D24" s="96"/>
      <c r="E24" s="36">
        <f t="shared" ref="E24:E25" si="3">F24-F23</f>
        <v>2.1999999999999957</v>
      </c>
      <c r="F24" s="36">
        <v>44.4</v>
      </c>
      <c r="G24" s="36">
        <f t="shared" si="1"/>
        <v>113.4</v>
      </c>
      <c r="H24" s="37">
        <f t="shared" si="2"/>
        <v>0.49375000000000002</v>
      </c>
      <c r="I24" s="37">
        <f t="shared" si="2"/>
        <v>0.49097222222222225</v>
      </c>
      <c r="J24" s="37">
        <f t="shared" si="2"/>
        <v>0.48888888888888887</v>
      </c>
      <c r="K24" s="9"/>
      <c r="L24" s="26"/>
      <c r="M24" s="24"/>
      <c r="N24" s="27"/>
      <c r="O24" s="28"/>
      <c r="P24" s="29"/>
      <c r="Q24" s="24"/>
      <c r="R24" s="25"/>
      <c r="S24" s="25"/>
      <c r="T24" s="26"/>
      <c r="U24" s="24"/>
      <c r="V24" s="27"/>
      <c r="W24" s="28"/>
      <c r="X24" s="29"/>
      <c r="Y24" s="24"/>
      <c r="Z24" s="25"/>
      <c r="AA24" s="25"/>
      <c r="AB24" s="26"/>
      <c r="AC24" s="24"/>
      <c r="AD24" s="27"/>
      <c r="AE24" s="28"/>
      <c r="AF24" s="29"/>
      <c r="AG24" s="24"/>
    </row>
    <row r="25" spans="1:33" ht="12" customHeight="1">
      <c r="A25" s="30">
        <v>12</v>
      </c>
      <c r="B25" s="51" t="s">
        <v>37</v>
      </c>
      <c r="C25" s="70" t="s">
        <v>38</v>
      </c>
      <c r="D25" s="97"/>
      <c r="E25" s="36">
        <f t="shared" si="3"/>
        <v>2.5</v>
      </c>
      <c r="F25" s="36">
        <v>46.9</v>
      </c>
      <c r="G25" s="36">
        <f t="shared" si="1"/>
        <v>110.9</v>
      </c>
      <c r="H25" s="37">
        <f t="shared" ref="H25:J37" si="4">H$9+ TIME(0,$F25/H$6*60,0)</f>
        <v>0.49652777777777779</v>
      </c>
      <c r="I25" s="37">
        <f t="shared" si="4"/>
        <v>0.49375000000000002</v>
      </c>
      <c r="J25" s="37">
        <f t="shared" si="4"/>
        <v>0.49097222222222225</v>
      </c>
      <c r="K25" s="9"/>
      <c r="L25" s="26"/>
      <c r="M25" s="24"/>
      <c r="N25" s="27"/>
      <c r="O25" s="28"/>
      <c r="P25" s="29"/>
      <c r="Q25" s="24"/>
      <c r="R25" s="25"/>
      <c r="S25" s="25"/>
      <c r="T25" s="26"/>
      <c r="U25" s="24"/>
      <c r="V25" s="27"/>
      <c r="W25" s="28"/>
      <c r="X25" s="29"/>
      <c r="Y25" s="24"/>
      <c r="Z25" s="25"/>
      <c r="AA25" s="25"/>
      <c r="AB25" s="26"/>
      <c r="AC25" s="24"/>
      <c r="AD25" s="27"/>
      <c r="AE25" s="28"/>
      <c r="AF25" s="29"/>
      <c r="AG25" s="24"/>
    </row>
    <row r="26" spans="1:33" ht="12" customHeight="1">
      <c r="A26" s="30">
        <v>9</v>
      </c>
      <c r="B26" s="70" t="s">
        <v>39</v>
      </c>
      <c r="C26" s="70" t="s">
        <v>40</v>
      </c>
      <c r="D26" s="98"/>
      <c r="E26" s="36">
        <f t="shared" ref="E26:E65" si="5">F26-F25</f>
        <v>3.6000000000000014</v>
      </c>
      <c r="F26" s="36">
        <v>50.5</v>
      </c>
      <c r="G26" s="36">
        <f t="shared" si="1"/>
        <v>107.30000000000001</v>
      </c>
      <c r="H26" s="37">
        <f t="shared" si="4"/>
        <v>0.5</v>
      </c>
      <c r="I26" s="37">
        <f t="shared" si="4"/>
        <v>0.49652777777777779</v>
      </c>
      <c r="J26" s="37">
        <f t="shared" si="4"/>
        <v>0.49375000000000002</v>
      </c>
      <c r="K26" s="9"/>
      <c r="L26" s="26"/>
      <c r="M26" s="24"/>
      <c r="N26" s="27"/>
      <c r="O26" s="28"/>
      <c r="P26" s="29"/>
      <c r="Q26" s="24"/>
      <c r="R26" s="25"/>
      <c r="S26" s="25"/>
      <c r="T26" s="26"/>
      <c r="U26" s="24"/>
      <c r="V26" s="27"/>
      <c r="W26" s="28"/>
      <c r="X26" s="29"/>
      <c r="Y26" s="24"/>
      <c r="Z26" s="25"/>
      <c r="AA26" s="25"/>
      <c r="AB26" s="26"/>
      <c r="AC26" s="24"/>
      <c r="AD26" s="27"/>
      <c r="AE26" s="28"/>
      <c r="AF26" s="29"/>
      <c r="AG26" s="24"/>
    </row>
    <row r="27" spans="1:33" ht="12" customHeight="1">
      <c r="A27" s="30">
        <v>9</v>
      </c>
      <c r="B27" s="52" t="s">
        <v>41</v>
      </c>
      <c r="C27" s="70" t="s">
        <v>40</v>
      </c>
      <c r="D27" s="99"/>
      <c r="E27" s="36">
        <f t="shared" si="5"/>
        <v>2</v>
      </c>
      <c r="F27" s="36">
        <v>52.5</v>
      </c>
      <c r="G27" s="36">
        <f t="shared" si="1"/>
        <v>105.30000000000001</v>
      </c>
      <c r="H27" s="37">
        <f t="shared" si="4"/>
        <v>0.50208333333333333</v>
      </c>
      <c r="I27" s="37">
        <f t="shared" si="4"/>
        <v>0.49861111111111112</v>
      </c>
      <c r="J27" s="37">
        <f t="shared" si="4"/>
        <v>0.49583333333333335</v>
      </c>
      <c r="K27" s="9"/>
      <c r="L27" s="26"/>
      <c r="M27" s="24"/>
      <c r="N27" s="27"/>
      <c r="O27" s="28"/>
      <c r="P27" s="29"/>
      <c r="Q27" s="24"/>
      <c r="R27" s="25"/>
      <c r="S27" s="25"/>
      <c r="T27" s="26"/>
      <c r="U27" s="24"/>
      <c r="V27" s="27"/>
      <c r="W27" s="28"/>
      <c r="X27" s="29"/>
      <c r="Y27" s="24"/>
      <c r="Z27" s="25"/>
      <c r="AA27" s="25"/>
      <c r="AB27" s="26"/>
      <c r="AC27" s="24"/>
      <c r="AD27" s="27"/>
      <c r="AE27" s="28"/>
      <c r="AF27" s="29"/>
      <c r="AG27" s="24"/>
    </row>
    <row r="28" spans="1:33" ht="12" customHeight="1">
      <c r="A28" s="30">
        <v>8</v>
      </c>
      <c r="B28" s="53" t="s">
        <v>42</v>
      </c>
      <c r="C28" s="71" t="s">
        <v>43</v>
      </c>
      <c r="D28" s="100"/>
      <c r="E28" s="36">
        <f t="shared" si="5"/>
        <v>1.7999999999999972</v>
      </c>
      <c r="F28" s="36">
        <v>54.3</v>
      </c>
      <c r="G28" s="36">
        <f t="shared" si="1"/>
        <v>103.50000000000001</v>
      </c>
      <c r="H28" s="37">
        <f t="shared" si="4"/>
        <v>0.50347222222222221</v>
      </c>
      <c r="I28" s="37">
        <f t="shared" si="4"/>
        <v>0.5</v>
      </c>
      <c r="J28" s="37">
        <f t="shared" si="4"/>
        <v>0.49722222222222223</v>
      </c>
      <c r="K28" s="9"/>
      <c r="L28" s="26"/>
      <c r="M28" s="24"/>
      <c r="N28" s="27"/>
      <c r="O28" s="28"/>
      <c r="P28" s="29"/>
      <c r="Q28" s="24"/>
      <c r="R28" s="25"/>
      <c r="S28" s="25"/>
      <c r="T28" s="26"/>
      <c r="U28" s="24"/>
      <c r="V28" s="27"/>
      <c r="W28" s="28"/>
      <c r="X28" s="29"/>
      <c r="Y28" s="24"/>
      <c r="Z28" s="25"/>
      <c r="AA28" s="25"/>
      <c r="AB28" s="26"/>
      <c r="AC28" s="24"/>
      <c r="AD28" s="27"/>
      <c r="AE28" s="28"/>
      <c r="AF28" s="29"/>
      <c r="AG28" s="24"/>
    </row>
    <row r="29" spans="1:33" ht="12" customHeight="1">
      <c r="A29" s="30">
        <v>9</v>
      </c>
      <c r="B29" s="70" t="s">
        <v>44</v>
      </c>
      <c r="C29" s="70" t="s">
        <v>45</v>
      </c>
      <c r="D29" s="98"/>
      <c r="E29" s="36">
        <f t="shared" si="5"/>
        <v>1.7000000000000028</v>
      </c>
      <c r="F29" s="36">
        <v>56</v>
      </c>
      <c r="G29" s="36">
        <f t="shared" si="1"/>
        <v>101.80000000000001</v>
      </c>
      <c r="H29" s="37">
        <f t="shared" si="4"/>
        <v>0.50555555555555554</v>
      </c>
      <c r="I29" s="37">
        <f t="shared" si="4"/>
        <v>0.50208333333333333</v>
      </c>
      <c r="J29" s="37">
        <f t="shared" si="4"/>
        <v>0.49861111111111112</v>
      </c>
      <c r="K29" s="9"/>
      <c r="L29" s="26"/>
      <c r="M29" s="24"/>
      <c r="N29" s="27"/>
      <c r="O29" s="28"/>
      <c r="P29" s="29"/>
      <c r="Q29" s="24"/>
      <c r="R29" s="25"/>
      <c r="S29" s="25"/>
      <c r="T29" s="26"/>
      <c r="U29" s="24"/>
      <c r="V29" s="27"/>
      <c r="W29" s="28"/>
      <c r="X29" s="29"/>
      <c r="Y29" s="24"/>
      <c r="Z29" s="25"/>
      <c r="AA29" s="25"/>
      <c r="AB29" s="26"/>
      <c r="AC29" s="24"/>
      <c r="AD29" s="27"/>
      <c r="AE29" s="28"/>
      <c r="AF29" s="29"/>
      <c r="AG29" s="24"/>
    </row>
    <row r="30" spans="1:33" ht="12" customHeight="1">
      <c r="A30" s="30">
        <v>7</v>
      </c>
      <c r="B30" s="52" t="s">
        <v>46</v>
      </c>
      <c r="C30" s="70"/>
      <c r="D30" s="98"/>
      <c r="E30" s="36">
        <f t="shared" si="5"/>
        <v>2.7999999999999972</v>
      </c>
      <c r="F30" s="36">
        <v>58.8</v>
      </c>
      <c r="G30" s="36">
        <f t="shared" si="1"/>
        <v>99.000000000000014</v>
      </c>
      <c r="H30" s="37">
        <f t="shared" si="4"/>
        <v>0.5083333333333333</v>
      </c>
      <c r="I30" s="37">
        <f t="shared" si="4"/>
        <v>0.50416666666666665</v>
      </c>
      <c r="J30" s="37">
        <f t="shared" si="4"/>
        <v>0.50138888888888888</v>
      </c>
      <c r="K30" s="9"/>
      <c r="L30" s="26"/>
      <c r="M30" s="24"/>
      <c r="N30" s="27"/>
      <c r="O30" s="28"/>
      <c r="P30" s="29"/>
      <c r="Q30" s="24"/>
      <c r="R30" s="25"/>
      <c r="S30" s="25"/>
      <c r="T30" s="26"/>
      <c r="U30" s="24"/>
      <c r="V30" s="27"/>
      <c r="W30" s="28"/>
      <c r="X30" s="29"/>
      <c r="Y30" s="24"/>
      <c r="Z30" s="25"/>
      <c r="AA30" s="25"/>
      <c r="AB30" s="26"/>
      <c r="AC30" s="24"/>
      <c r="AD30" s="27"/>
      <c r="AE30" s="28"/>
      <c r="AF30" s="29"/>
      <c r="AG30" s="24"/>
    </row>
    <row r="31" spans="1:33" ht="12" customHeight="1">
      <c r="A31" s="30">
        <v>7</v>
      </c>
      <c r="B31" s="53" t="s">
        <v>47</v>
      </c>
      <c r="C31" s="71"/>
      <c r="D31" s="98"/>
      <c r="E31" s="36">
        <f t="shared" si="5"/>
        <v>3.4000000000000057</v>
      </c>
      <c r="F31" s="36">
        <v>62.2</v>
      </c>
      <c r="G31" s="36">
        <f t="shared" si="1"/>
        <v>95.600000000000009</v>
      </c>
      <c r="H31" s="37">
        <f t="shared" si="4"/>
        <v>0.51111111111111107</v>
      </c>
      <c r="I31" s="37">
        <f t="shared" si="4"/>
        <v>0.50763888888888886</v>
      </c>
      <c r="J31" s="37">
        <f t="shared" si="4"/>
        <v>0.50416666666666665</v>
      </c>
      <c r="K31" s="9"/>
      <c r="L31" s="26"/>
      <c r="M31" s="24"/>
      <c r="N31" s="27"/>
      <c r="O31" s="28"/>
      <c r="P31" s="29"/>
      <c r="Q31" s="24"/>
      <c r="R31" s="25"/>
      <c r="S31" s="25"/>
      <c r="T31" s="26"/>
      <c r="U31" s="24"/>
      <c r="V31" s="27"/>
      <c r="W31" s="28"/>
      <c r="X31" s="29"/>
      <c r="Y31" s="24"/>
      <c r="Z31" s="25"/>
      <c r="AA31" s="25"/>
      <c r="AB31" s="26"/>
      <c r="AC31" s="24"/>
      <c r="AD31" s="27"/>
      <c r="AE31" s="28"/>
      <c r="AF31" s="29"/>
      <c r="AG31" s="24"/>
    </row>
    <row r="32" spans="1:33" ht="12" customHeight="1">
      <c r="A32" s="30">
        <v>9</v>
      </c>
      <c r="B32" s="54" t="s">
        <v>48</v>
      </c>
      <c r="C32" s="72" t="s">
        <v>49</v>
      </c>
      <c r="D32" s="101"/>
      <c r="E32" s="36">
        <f t="shared" si="5"/>
        <v>3.7999999999999972</v>
      </c>
      <c r="F32" s="36">
        <v>66</v>
      </c>
      <c r="G32" s="36">
        <f t="shared" si="1"/>
        <v>91.800000000000011</v>
      </c>
      <c r="H32" s="37">
        <f t="shared" si="4"/>
        <v>0.51527777777777783</v>
      </c>
      <c r="I32" s="37">
        <f t="shared" si="4"/>
        <v>0.51111111111111107</v>
      </c>
      <c r="J32" s="37">
        <f t="shared" si="4"/>
        <v>0.50694444444444442</v>
      </c>
      <c r="K32" s="9"/>
      <c r="L32" s="26"/>
      <c r="M32" s="24"/>
      <c r="N32" s="27"/>
      <c r="O32" s="28"/>
      <c r="P32" s="29"/>
      <c r="Q32" s="24"/>
      <c r="R32" s="25"/>
      <c r="S32" s="25"/>
      <c r="T32" s="26"/>
      <c r="U32" s="24"/>
      <c r="V32" s="27"/>
      <c r="W32" s="28"/>
      <c r="X32" s="29"/>
      <c r="Y32" s="24"/>
      <c r="Z32" s="25"/>
      <c r="AA32" s="25"/>
      <c r="AB32" s="26"/>
      <c r="AC32" s="24"/>
      <c r="AD32" s="27"/>
      <c r="AE32" s="28"/>
      <c r="AF32" s="29"/>
      <c r="AG32" s="24"/>
    </row>
    <row r="33" spans="1:33" ht="12" customHeight="1">
      <c r="A33" s="30">
        <v>9</v>
      </c>
      <c r="B33" s="57" t="s">
        <v>48</v>
      </c>
      <c r="C33" s="73" t="s">
        <v>50</v>
      </c>
      <c r="D33" s="89"/>
      <c r="E33" s="36">
        <f t="shared" si="5"/>
        <v>2.5</v>
      </c>
      <c r="F33" s="36">
        <v>68.5</v>
      </c>
      <c r="G33" s="36">
        <f t="shared" si="1"/>
        <v>89.300000000000011</v>
      </c>
      <c r="H33" s="37">
        <f t="shared" si="4"/>
        <v>0.51736111111111116</v>
      </c>
      <c r="I33" s="37">
        <f t="shared" si="4"/>
        <v>0.51319444444444451</v>
      </c>
      <c r="J33" s="37">
        <f t="shared" si="4"/>
        <v>0.50902777777777775</v>
      </c>
      <c r="K33" s="9"/>
      <c r="L33" s="26"/>
      <c r="M33" s="24"/>
      <c r="N33" s="27"/>
      <c r="O33" s="28"/>
      <c r="P33" s="29"/>
      <c r="Q33" s="24"/>
      <c r="R33" s="25"/>
      <c r="S33" s="25"/>
      <c r="T33" s="26"/>
      <c r="U33" s="24"/>
      <c r="V33" s="27"/>
      <c r="W33" s="28"/>
      <c r="X33" s="29"/>
      <c r="Y33" s="24"/>
      <c r="Z33" s="25"/>
      <c r="AA33" s="25"/>
      <c r="AB33" s="26"/>
      <c r="AC33" s="24"/>
      <c r="AD33" s="27"/>
      <c r="AE33" s="28"/>
      <c r="AF33" s="29"/>
      <c r="AG33" s="24"/>
    </row>
    <row r="34" spans="1:33" ht="12" customHeight="1">
      <c r="A34" s="30">
        <v>14</v>
      </c>
      <c r="B34" s="55" t="s">
        <v>51</v>
      </c>
      <c r="C34" s="74"/>
      <c r="D34" s="89"/>
      <c r="E34" s="36">
        <f t="shared" si="5"/>
        <v>5.5999999999999943</v>
      </c>
      <c r="F34" s="36">
        <v>74.099999999999994</v>
      </c>
      <c r="G34" s="36">
        <f t="shared" si="1"/>
        <v>83.700000000000017</v>
      </c>
      <c r="H34" s="37">
        <f t="shared" si="4"/>
        <v>0.5229166666666667</v>
      </c>
      <c r="I34" s="37">
        <f t="shared" si="4"/>
        <v>0.5180555555555556</v>
      </c>
      <c r="J34" s="37">
        <f t="shared" si="4"/>
        <v>0.51388888888888884</v>
      </c>
      <c r="K34" s="9"/>
      <c r="L34" s="26"/>
      <c r="M34" s="24"/>
      <c r="N34" s="27"/>
      <c r="O34" s="28"/>
      <c r="P34" s="29"/>
      <c r="Q34" s="24"/>
      <c r="R34" s="25"/>
      <c r="S34" s="25"/>
      <c r="T34" s="26"/>
      <c r="U34" s="24"/>
      <c r="V34" s="27"/>
      <c r="W34" s="28"/>
      <c r="X34" s="29"/>
      <c r="Y34" s="24"/>
      <c r="Z34" s="25"/>
      <c r="AA34" s="25"/>
      <c r="AB34" s="26"/>
      <c r="AC34" s="24"/>
      <c r="AD34" s="27"/>
      <c r="AE34" s="28"/>
      <c r="AF34" s="29"/>
      <c r="AG34" s="24"/>
    </row>
    <row r="35" spans="1:33" ht="12" customHeight="1">
      <c r="A35" s="30">
        <v>14</v>
      </c>
      <c r="B35" s="56" t="s">
        <v>52</v>
      </c>
      <c r="C35" s="75" t="s">
        <v>53</v>
      </c>
      <c r="D35" s="102"/>
      <c r="E35" s="36">
        <f t="shared" si="5"/>
        <v>0.70000000000000284</v>
      </c>
      <c r="F35" s="36">
        <v>74.8</v>
      </c>
      <c r="G35" s="36">
        <f t="shared" si="1"/>
        <v>83.000000000000014</v>
      </c>
      <c r="H35" s="37">
        <f t="shared" si="4"/>
        <v>0.52361111111111114</v>
      </c>
      <c r="I35" s="37">
        <f t="shared" si="4"/>
        <v>0.51875000000000004</v>
      </c>
      <c r="J35" s="37">
        <f t="shared" si="4"/>
        <v>0.51458333333333339</v>
      </c>
      <c r="K35" s="9"/>
      <c r="L35" s="26"/>
      <c r="M35" s="24"/>
      <c r="N35" s="27"/>
      <c r="O35" s="28"/>
      <c r="P35" s="29"/>
      <c r="Q35" s="24"/>
      <c r="R35" s="25"/>
      <c r="S35" s="25"/>
      <c r="T35" s="26"/>
      <c r="U35" s="24"/>
      <c r="V35" s="27"/>
      <c r="W35" s="28"/>
      <c r="X35" s="29"/>
      <c r="Y35" s="24"/>
      <c r="Z35" s="25"/>
      <c r="AA35" s="25"/>
      <c r="AB35" s="26"/>
      <c r="AC35" s="24"/>
      <c r="AD35" s="27"/>
      <c r="AE35" s="28"/>
      <c r="AF35" s="29"/>
      <c r="AG35" s="24"/>
    </row>
    <row r="36" spans="1:33" ht="12" customHeight="1">
      <c r="A36" s="30">
        <v>14</v>
      </c>
      <c r="B36" s="56" t="s">
        <v>54</v>
      </c>
      <c r="C36" s="75" t="s">
        <v>55</v>
      </c>
      <c r="D36" s="89"/>
      <c r="E36" s="36">
        <f t="shared" si="5"/>
        <v>3.2999999999999972</v>
      </c>
      <c r="F36" s="36">
        <v>78.099999999999994</v>
      </c>
      <c r="G36" s="36">
        <f t="shared" si="1"/>
        <v>79.700000000000017</v>
      </c>
      <c r="H36" s="37">
        <f t="shared" si="4"/>
        <v>0.52638888888888891</v>
      </c>
      <c r="I36" s="37">
        <f t="shared" si="4"/>
        <v>0.52152777777777781</v>
      </c>
      <c r="J36" s="37">
        <f t="shared" si="4"/>
        <v>0.51736111111111116</v>
      </c>
      <c r="K36" s="9"/>
      <c r="L36" s="26"/>
      <c r="M36" s="24"/>
      <c r="N36" s="27"/>
      <c r="O36" s="28"/>
      <c r="P36" s="29"/>
      <c r="Q36" s="24"/>
      <c r="R36" s="25"/>
      <c r="S36" s="25"/>
      <c r="T36" s="26"/>
      <c r="U36" s="24"/>
      <c r="V36" s="27"/>
      <c r="W36" s="28"/>
      <c r="X36" s="29"/>
      <c r="Y36" s="24"/>
      <c r="Z36" s="25"/>
      <c r="AA36" s="25"/>
      <c r="AB36" s="26"/>
      <c r="AC36" s="24"/>
      <c r="AD36" s="27"/>
      <c r="AE36" s="28"/>
      <c r="AF36" s="29"/>
      <c r="AG36" s="24"/>
    </row>
    <row r="37" spans="1:33" ht="12" customHeight="1">
      <c r="A37" s="30">
        <v>11</v>
      </c>
      <c r="B37" s="56" t="s">
        <v>56</v>
      </c>
      <c r="C37" s="76" t="s">
        <v>57</v>
      </c>
      <c r="D37" s="89"/>
      <c r="E37" s="36">
        <f t="shared" si="5"/>
        <v>3.5</v>
      </c>
      <c r="F37" s="36">
        <v>81.599999999999994</v>
      </c>
      <c r="G37" s="36">
        <f t="shared" ref="G37:G64" si="6">G$9-F37</f>
        <v>76.200000000000017</v>
      </c>
      <c r="H37" s="37">
        <f t="shared" si="4"/>
        <v>0.52986111111111112</v>
      </c>
      <c r="I37" s="37">
        <f t="shared" si="4"/>
        <v>0.52500000000000002</v>
      </c>
      <c r="J37" s="37">
        <f t="shared" si="4"/>
        <v>0.52013888888888893</v>
      </c>
      <c r="K37" s="9"/>
      <c r="L37" s="26"/>
      <c r="M37" s="24"/>
      <c r="N37" s="27"/>
      <c r="O37" s="28"/>
      <c r="P37" s="29"/>
      <c r="Q37" s="24"/>
      <c r="R37" s="25"/>
      <c r="S37" s="25"/>
      <c r="T37" s="26"/>
      <c r="U37" s="24"/>
      <c r="V37" s="27"/>
      <c r="W37" s="28"/>
      <c r="X37" s="29"/>
      <c r="Y37" s="24"/>
      <c r="Z37" s="25"/>
      <c r="AA37" s="25"/>
      <c r="AB37" s="26"/>
      <c r="AC37" s="24"/>
      <c r="AD37" s="27"/>
      <c r="AE37" s="28"/>
      <c r="AF37" s="29"/>
      <c r="AG37" s="24"/>
    </row>
    <row r="38" spans="1:33" ht="12" customHeight="1">
      <c r="A38" s="30">
        <v>12</v>
      </c>
      <c r="B38" s="57" t="s">
        <v>58</v>
      </c>
      <c r="C38" s="76" t="s">
        <v>57</v>
      </c>
      <c r="D38" s="89"/>
      <c r="E38" s="36">
        <f t="shared" si="5"/>
        <v>3.4000000000000057</v>
      </c>
      <c r="F38" s="36">
        <v>85</v>
      </c>
      <c r="G38" s="36">
        <f t="shared" si="6"/>
        <v>72.800000000000011</v>
      </c>
      <c r="H38" s="37">
        <f t="shared" ref="H38:J65" si="7">H$9+ TIME(0,$F38/H$6*60,0)</f>
        <v>0.53333333333333333</v>
      </c>
      <c r="I38" s="37">
        <f t="shared" si="7"/>
        <v>0.52777777777777779</v>
      </c>
      <c r="J38" s="37">
        <f t="shared" si="7"/>
        <v>0.52361111111111114</v>
      </c>
      <c r="K38" s="9"/>
      <c r="L38" s="26"/>
      <c r="M38" s="24"/>
      <c r="N38" s="27"/>
      <c r="O38" s="28"/>
      <c r="P38" s="29"/>
      <c r="Q38" s="24"/>
      <c r="R38" s="25"/>
      <c r="S38" s="25"/>
      <c r="T38" s="26"/>
      <c r="U38" s="24"/>
      <c r="V38" s="27"/>
      <c r="W38" s="28"/>
      <c r="X38" s="29"/>
      <c r="Y38" s="24"/>
      <c r="Z38" s="25"/>
      <c r="AA38" s="25"/>
      <c r="AB38" s="26"/>
      <c r="AC38" s="24"/>
      <c r="AD38" s="27"/>
      <c r="AE38" s="28"/>
      <c r="AF38" s="29"/>
      <c r="AG38" s="24"/>
    </row>
    <row r="39" spans="1:33" ht="12" customHeight="1">
      <c r="A39" s="30">
        <v>14</v>
      </c>
      <c r="B39" s="57" t="s">
        <v>59</v>
      </c>
      <c r="C39" s="73" t="s">
        <v>60</v>
      </c>
      <c r="D39" s="102"/>
      <c r="E39" s="36">
        <f t="shared" si="5"/>
        <v>4.5</v>
      </c>
      <c r="F39" s="36">
        <v>89.5</v>
      </c>
      <c r="G39" s="36">
        <f t="shared" si="6"/>
        <v>68.300000000000011</v>
      </c>
      <c r="H39" s="37">
        <f t="shared" si="7"/>
        <v>0.53749999999999998</v>
      </c>
      <c r="I39" s="37">
        <f t="shared" si="7"/>
        <v>0.53194444444444444</v>
      </c>
      <c r="J39" s="37">
        <f t="shared" si="7"/>
        <v>0.52708333333333335</v>
      </c>
      <c r="K39" s="9"/>
      <c r="L39" s="26"/>
      <c r="M39" s="24"/>
      <c r="N39" s="27"/>
      <c r="O39" s="28"/>
      <c r="P39" s="29"/>
      <c r="Q39" s="24"/>
      <c r="R39" s="25"/>
      <c r="S39" s="25"/>
      <c r="T39" s="26"/>
      <c r="U39" s="24"/>
      <c r="V39" s="27"/>
      <c r="W39" s="28"/>
      <c r="X39" s="29"/>
      <c r="Y39" s="24"/>
      <c r="Z39" s="25"/>
      <c r="AA39" s="25"/>
      <c r="AB39" s="26"/>
      <c r="AC39" s="24"/>
      <c r="AD39" s="27"/>
      <c r="AE39" s="28"/>
      <c r="AF39" s="29"/>
      <c r="AG39" s="24"/>
    </row>
    <row r="40" spans="1:33" ht="12" customHeight="1">
      <c r="A40" s="30">
        <v>12</v>
      </c>
      <c r="B40" s="55" t="s">
        <v>61</v>
      </c>
      <c r="C40" s="74" t="s">
        <v>60</v>
      </c>
      <c r="D40" s="108"/>
      <c r="E40" s="36">
        <f t="shared" si="5"/>
        <v>0.90000000000000568</v>
      </c>
      <c r="F40" s="36">
        <v>90.4</v>
      </c>
      <c r="G40" s="36">
        <f t="shared" ref="G40:G49" si="8">G$9-F40</f>
        <v>67.400000000000006</v>
      </c>
      <c r="H40" s="37">
        <f t="shared" si="7"/>
        <v>0.53888888888888886</v>
      </c>
      <c r="I40" s="37">
        <f t="shared" si="7"/>
        <v>0.53263888888888888</v>
      </c>
      <c r="J40" s="37">
        <f t="shared" si="7"/>
        <v>0.52777777777777779</v>
      </c>
      <c r="K40" s="9"/>
      <c r="L40" s="26"/>
      <c r="M40" s="24"/>
      <c r="N40" s="27"/>
      <c r="O40" s="28"/>
      <c r="P40" s="29"/>
      <c r="Q40" s="24"/>
      <c r="R40" s="25"/>
      <c r="S40" s="25"/>
      <c r="T40" s="26"/>
      <c r="U40" s="24"/>
      <c r="V40" s="27"/>
      <c r="W40" s="28"/>
      <c r="X40" s="29"/>
      <c r="Y40" s="24"/>
      <c r="Z40" s="25"/>
      <c r="AA40" s="25"/>
      <c r="AB40" s="26"/>
      <c r="AC40" s="24"/>
      <c r="AD40" s="27"/>
      <c r="AE40" s="28"/>
      <c r="AF40" s="29"/>
      <c r="AG40" s="24"/>
    </row>
    <row r="41" spans="1:33" ht="12" customHeight="1">
      <c r="A41" s="30">
        <v>13</v>
      </c>
      <c r="B41" s="56" t="s">
        <v>62</v>
      </c>
      <c r="C41" s="75" t="s">
        <v>63</v>
      </c>
      <c r="D41" s="103"/>
      <c r="E41" s="36">
        <f t="shared" si="5"/>
        <v>2.0999999999999943</v>
      </c>
      <c r="F41" s="36">
        <v>92.5</v>
      </c>
      <c r="G41" s="36">
        <f t="shared" si="8"/>
        <v>65.300000000000011</v>
      </c>
      <c r="H41" s="37">
        <f t="shared" si="7"/>
        <v>0.54097222222222219</v>
      </c>
      <c r="I41" s="37">
        <f t="shared" si="7"/>
        <v>0.53472222222222221</v>
      </c>
      <c r="J41" s="37">
        <f t="shared" si="7"/>
        <v>0.52986111111111112</v>
      </c>
      <c r="K41" s="9"/>
      <c r="L41" s="26"/>
      <c r="M41" s="24"/>
      <c r="N41" s="27"/>
      <c r="O41" s="28"/>
      <c r="P41" s="29"/>
      <c r="Q41" s="24"/>
      <c r="R41" s="25"/>
      <c r="S41" s="25"/>
      <c r="T41" s="26"/>
      <c r="U41" s="24"/>
      <c r="V41" s="27"/>
      <c r="W41" s="28"/>
      <c r="X41" s="29"/>
      <c r="Y41" s="24"/>
      <c r="Z41" s="25"/>
      <c r="AA41" s="25"/>
      <c r="AB41" s="26"/>
      <c r="AC41" s="24"/>
      <c r="AD41" s="27"/>
      <c r="AE41" s="28"/>
      <c r="AF41" s="29"/>
      <c r="AG41" s="24"/>
    </row>
    <row r="42" spans="1:33" ht="12" customHeight="1">
      <c r="A42" s="30">
        <v>17</v>
      </c>
      <c r="B42" s="56" t="s">
        <v>64</v>
      </c>
      <c r="C42" s="76" t="s">
        <v>65</v>
      </c>
      <c r="D42" s="83"/>
      <c r="E42" s="36">
        <f t="shared" si="5"/>
        <v>4.5999999999999943</v>
      </c>
      <c r="F42" s="36">
        <v>97.1</v>
      </c>
      <c r="G42" s="36">
        <f t="shared" si="8"/>
        <v>60.700000000000017</v>
      </c>
      <c r="H42" s="37">
        <f t="shared" si="7"/>
        <v>0.54513888888888884</v>
      </c>
      <c r="I42" s="37">
        <f t="shared" si="7"/>
        <v>0.53888888888888886</v>
      </c>
      <c r="J42" s="37">
        <f t="shared" si="7"/>
        <v>0.53333333333333333</v>
      </c>
      <c r="K42" s="9"/>
      <c r="L42" s="26"/>
      <c r="M42" s="24"/>
      <c r="N42" s="27"/>
      <c r="O42" s="28"/>
      <c r="P42" s="29"/>
      <c r="Q42" s="24"/>
      <c r="R42" s="25"/>
      <c r="S42" s="25"/>
      <c r="T42" s="26"/>
      <c r="U42" s="24"/>
      <c r="V42" s="27"/>
      <c r="W42" s="28"/>
      <c r="X42" s="29"/>
      <c r="Y42" s="24"/>
      <c r="Z42" s="25"/>
      <c r="AA42" s="25"/>
      <c r="AB42" s="26"/>
      <c r="AC42" s="24"/>
      <c r="AD42" s="27"/>
      <c r="AE42" s="28"/>
      <c r="AF42" s="29"/>
      <c r="AG42" s="24"/>
    </row>
    <row r="43" spans="1:33" ht="12" customHeight="1">
      <c r="A43" s="30">
        <v>16</v>
      </c>
      <c r="B43" s="56" t="s">
        <v>66</v>
      </c>
      <c r="C43" s="76" t="s">
        <v>67</v>
      </c>
      <c r="D43" s="89"/>
      <c r="E43" s="36">
        <f t="shared" si="5"/>
        <v>1.9000000000000057</v>
      </c>
      <c r="F43" s="36">
        <v>99</v>
      </c>
      <c r="G43" s="36">
        <f t="shared" si="8"/>
        <v>58.800000000000011</v>
      </c>
      <c r="H43" s="37">
        <f t="shared" si="7"/>
        <v>0.54722222222222228</v>
      </c>
      <c r="I43" s="37">
        <f t="shared" si="7"/>
        <v>0.54097222222222219</v>
      </c>
      <c r="J43" s="37">
        <f t="shared" si="7"/>
        <v>0.53541666666666665</v>
      </c>
      <c r="K43" s="9"/>
      <c r="L43" s="26"/>
      <c r="M43" s="24"/>
      <c r="N43" s="27"/>
      <c r="O43" s="28"/>
      <c r="P43" s="29"/>
      <c r="Q43" s="24"/>
      <c r="R43" s="25"/>
      <c r="S43" s="25"/>
      <c r="T43" s="26"/>
      <c r="U43" s="24"/>
      <c r="V43" s="27"/>
      <c r="W43" s="28"/>
      <c r="X43" s="29"/>
      <c r="Y43" s="24"/>
      <c r="Z43" s="25"/>
      <c r="AA43" s="25"/>
      <c r="AB43" s="26"/>
      <c r="AC43" s="24"/>
      <c r="AD43" s="27"/>
      <c r="AE43" s="28"/>
      <c r="AF43" s="29"/>
      <c r="AG43" s="24"/>
    </row>
    <row r="44" spans="1:33" ht="12" customHeight="1">
      <c r="A44" s="30">
        <v>13</v>
      </c>
      <c r="B44" s="57" t="s">
        <v>68</v>
      </c>
      <c r="C44" s="76"/>
      <c r="D44" s="89"/>
      <c r="E44" s="36">
        <f t="shared" si="5"/>
        <v>1.5999999999999943</v>
      </c>
      <c r="F44" s="36">
        <v>100.6</v>
      </c>
      <c r="G44" s="36">
        <f t="shared" si="8"/>
        <v>57.200000000000017</v>
      </c>
      <c r="H44" s="37">
        <f t="shared" si="7"/>
        <v>0.54861111111111116</v>
      </c>
      <c r="I44" s="37">
        <f t="shared" si="7"/>
        <v>0.54236111111111107</v>
      </c>
      <c r="J44" s="37">
        <f t="shared" si="7"/>
        <v>0.53680555555555554</v>
      </c>
      <c r="K44" s="9"/>
      <c r="L44" s="26"/>
      <c r="M44" s="24"/>
      <c r="N44" s="27"/>
      <c r="O44" s="28"/>
      <c r="P44" s="29"/>
      <c r="Q44" s="24"/>
      <c r="R44" s="25"/>
      <c r="S44" s="25"/>
      <c r="T44" s="26"/>
      <c r="U44" s="24"/>
      <c r="V44" s="27"/>
      <c r="W44" s="28"/>
      <c r="X44" s="29"/>
      <c r="Y44" s="24"/>
      <c r="Z44" s="25"/>
      <c r="AA44" s="25"/>
      <c r="AB44" s="26"/>
      <c r="AC44" s="24"/>
      <c r="AD44" s="27"/>
      <c r="AE44" s="28"/>
      <c r="AF44" s="29"/>
      <c r="AG44" s="24"/>
    </row>
    <row r="45" spans="1:33" ht="12" customHeight="1">
      <c r="A45" s="30">
        <v>14</v>
      </c>
      <c r="B45" s="57" t="s">
        <v>69</v>
      </c>
      <c r="C45" s="73"/>
      <c r="D45" s="102"/>
      <c r="E45" s="36">
        <f t="shared" si="5"/>
        <v>2.1000000000000085</v>
      </c>
      <c r="F45" s="36">
        <v>102.7</v>
      </c>
      <c r="G45" s="36">
        <f t="shared" si="8"/>
        <v>55.100000000000009</v>
      </c>
      <c r="H45" s="37">
        <f t="shared" si="7"/>
        <v>0.55069444444444449</v>
      </c>
      <c r="I45" s="37">
        <f t="shared" si="7"/>
        <v>0.54374999999999996</v>
      </c>
      <c r="J45" s="37">
        <f t="shared" si="7"/>
        <v>0.53819444444444442</v>
      </c>
      <c r="K45" s="9"/>
      <c r="L45" s="26"/>
      <c r="M45" s="24"/>
      <c r="N45" s="27"/>
      <c r="O45" s="28"/>
      <c r="P45" s="29"/>
      <c r="Q45" s="24"/>
      <c r="R45" s="25"/>
      <c r="S45" s="25"/>
      <c r="T45" s="26"/>
      <c r="U45" s="24"/>
      <c r="V45" s="27"/>
      <c r="W45" s="28"/>
      <c r="X45" s="29"/>
      <c r="Y45" s="24"/>
      <c r="Z45" s="25"/>
      <c r="AA45" s="25"/>
      <c r="AB45" s="26"/>
      <c r="AC45" s="24"/>
      <c r="AD45" s="27"/>
      <c r="AE45" s="28"/>
      <c r="AF45" s="29"/>
      <c r="AG45" s="24"/>
    </row>
    <row r="46" spans="1:33" ht="12" customHeight="1">
      <c r="A46" s="30">
        <v>18</v>
      </c>
      <c r="B46" s="55" t="s">
        <v>70</v>
      </c>
      <c r="C46" s="74"/>
      <c r="D46" s="89"/>
      <c r="E46" s="36">
        <f t="shared" si="5"/>
        <v>3.0999999999999943</v>
      </c>
      <c r="F46" s="36">
        <v>105.8</v>
      </c>
      <c r="G46" s="36">
        <f t="shared" si="8"/>
        <v>52.000000000000014</v>
      </c>
      <c r="H46" s="37">
        <f t="shared" si="7"/>
        <v>0.55347222222222225</v>
      </c>
      <c r="I46" s="37">
        <f t="shared" si="7"/>
        <v>0.54722222222222228</v>
      </c>
      <c r="J46" s="37">
        <f t="shared" si="7"/>
        <v>0.54097222222222219</v>
      </c>
      <c r="K46" s="9"/>
      <c r="L46" s="26"/>
      <c r="M46" s="24"/>
      <c r="N46" s="27"/>
      <c r="O46" s="28"/>
      <c r="P46" s="29"/>
      <c r="Q46" s="24"/>
      <c r="R46" s="25"/>
      <c r="S46" s="25"/>
      <c r="T46" s="26"/>
      <c r="U46" s="24"/>
      <c r="V46" s="27"/>
      <c r="W46" s="28"/>
      <c r="X46" s="29"/>
      <c r="Y46" s="24"/>
      <c r="Z46" s="25"/>
      <c r="AA46" s="25"/>
      <c r="AB46" s="26"/>
      <c r="AC46" s="24"/>
      <c r="AD46" s="27"/>
      <c r="AE46" s="28"/>
      <c r="AF46" s="29"/>
      <c r="AG46" s="24"/>
    </row>
    <row r="47" spans="1:33" ht="12" customHeight="1">
      <c r="A47" s="30">
        <v>22</v>
      </c>
      <c r="B47" s="56" t="s">
        <v>71</v>
      </c>
      <c r="C47" s="75" t="s">
        <v>72</v>
      </c>
      <c r="D47" s="110"/>
      <c r="E47" s="36">
        <f t="shared" si="5"/>
        <v>1.1000000000000085</v>
      </c>
      <c r="F47" s="36">
        <v>106.9</v>
      </c>
      <c r="G47" s="36">
        <f t="shared" si="8"/>
        <v>50.900000000000006</v>
      </c>
      <c r="H47" s="37">
        <f t="shared" si="7"/>
        <v>0.55486111111111114</v>
      </c>
      <c r="I47" s="37">
        <f t="shared" si="7"/>
        <v>0.54791666666666672</v>
      </c>
      <c r="J47" s="37">
        <f t="shared" si="7"/>
        <v>0.54166666666666663</v>
      </c>
      <c r="K47" s="9"/>
      <c r="L47" s="26"/>
      <c r="M47" s="24"/>
      <c r="N47" s="27"/>
      <c r="O47" s="28"/>
      <c r="P47" s="29"/>
      <c r="Q47" s="24"/>
      <c r="R47" s="25"/>
      <c r="S47" s="25"/>
      <c r="T47" s="26"/>
      <c r="U47" s="24"/>
      <c r="V47" s="27"/>
      <c r="W47" s="28"/>
      <c r="X47" s="29"/>
      <c r="Y47" s="24"/>
      <c r="Z47" s="25"/>
      <c r="AA47" s="25"/>
      <c r="AB47" s="26"/>
      <c r="AC47" s="24"/>
      <c r="AD47" s="27"/>
      <c r="AE47" s="28"/>
      <c r="AF47" s="29"/>
      <c r="AG47" s="24"/>
    </row>
    <row r="48" spans="1:33" ht="12" customHeight="1">
      <c r="A48" s="30">
        <v>22</v>
      </c>
      <c r="B48" s="56" t="s">
        <v>73</v>
      </c>
      <c r="C48" s="76" t="s">
        <v>72</v>
      </c>
      <c r="D48" s="103"/>
      <c r="E48" s="36">
        <f t="shared" si="5"/>
        <v>1.3999999999999915</v>
      </c>
      <c r="F48" s="36">
        <v>108.3</v>
      </c>
      <c r="G48" s="36">
        <f t="shared" si="8"/>
        <v>49.500000000000014</v>
      </c>
      <c r="H48" s="37">
        <f t="shared" si="7"/>
        <v>0.55625000000000002</v>
      </c>
      <c r="I48" s="37">
        <f t="shared" si="7"/>
        <v>0.5493055555555556</v>
      </c>
      <c r="J48" s="37">
        <f t="shared" si="7"/>
        <v>0.54305555555555562</v>
      </c>
      <c r="K48" s="9"/>
      <c r="L48" s="26"/>
      <c r="M48" s="24"/>
      <c r="N48" s="27"/>
      <c r="O48" s="28"/>
      <c r="P48" s="29"/>
      <c r="Q48" s="24"/>
      <c r="R48" s="25"/>
      <c r="S48" s="25"/>
      <c r="T48" s="26"/>
      <c r="U48" s="24"/>
      <c r="V48" s="27"/>
      <c r="W48" s="28"/>
      <c r="X48" s="29"/>
      <c r="Y48" s="24"/>
      <c r="Z48" s="25"/>
      <c r="AA48" s="25"/>
      <c r="AB48" s="26"/>
      <c r="AC48" s="24"/>
      <c r="AD48" s="27"/>
      <c r="AE48" s="28"/>
      <c r="AF48" s="29"/>
      <c r="AG48" s="24"/>
    </row>
    <row r="49" spans="1:33" ht="12" customHeight="1">
      <c r="A49" s="30">
        <v>27</v>
      </c>
      <c r="B49" s="84" t="s">
        <v>73</v>
      </c>
      <c r="C49" s="105" t="s">
        <v>11</v>
      </c>
      <c r="D49" s="89"/>
      <c r="E49" s="36">
        <f t="shared" si="5"/>
        <v>1.9000000000000057</v>
      </c>
      <c r="F49" s="36">
        <v>110.2</v>
      </c>
      <c r="G49" s="36">
        <f t="shared" si="8"/>
        <v>47.600000000000009</v>
      </c>
      <c r="H49" s="37">
        <f t="shared" si="7"/>
        <v>0.55763888888888891</v>
      </c>
      <c r="I49" s="37">
        <f t="shared" si="7"/>
        <v>0.55069444444444449</v>
      </c>
      <c r="J49" s="37">
        <f t="shared" si="7"/>
        <v>0.54444444444444451</v>
      </c>
      <c r="K49" s="9"/>
      <c r="L49" s="26"/>
      <c r="M49" s="24"/>
      <c r="N49" s="27"/>
      <c r="O49" s="28"/>
      <c r="P49" s="29"/>
      <c r="Q49" s="24"/>
      <c r="R49" s="25"/>
      <c r="S49" s="25"/>
      <c r="T49" s="26"/>
      <c r="U49" s="24"/>
      <c r="V49" s="27"/>
      <c r="W49" s="28"/>
      <c r="X49" s="29"/>
      <c r="Y49" s="24"/>
      <c r="Z49" s="25"/>
      <c r="AA49" s="25"/>
      <c r="AB49" s="26"/>
      <c r="AC49" s="24"/>
      <c r="AD49" s="27"/>
      <c r="AE49" s="28"/>
      <c r="AF49" s="29"/>
      <c r="AG49" s="24"/>
    </row>
    <row r="50" spans="1:33" ht="12" customHeight="1">
      <c r="A50" s="30">
        <v>28</v>
      </c>
      <c r="B50" s="84" t="s">
        <v>74</v>
      </c>
      <c r="C50" s="85" t="s">
        <v>75</v>
      </c>
      <c r="D50" s="89"/>
      <c r="E50" s="36">
        <f t="shared" si="5"/>
        <v>9.9999999999994316E-2</v>
      </c>
      <c r="F50" s="36">
        <v>110.3</v>
      </c>
      <c r="G50" s="36">
        <f t="shared" si="6"/>
        <v>47.500000000000014</v>
      </c>
      <c r="H50" s="37">
        <f t="shared" si="7"/>
        <v>0.55763888888888891</v>
      </c>
      <c r="I50" s="37">
        <f t="shared" si="7"/>
        <v>0.55069444444444449</v>
      </c>
      <c r="J50" s="37">
        <f t="shared" si="7"/>
        <v>0.54513888888888884</v>
      </c>
      <c r="K50" s="9"/>
      <c r="L50" s="26"/>
      <c r="M50" s="24"/>
      <c r="N50" s="27"/>
      <c r="O50" s="28"/>
      <c r="P50" s="29"/>
      <c r="Q50" s="24"/>
      <c r="R50" s="25"/>
      <c r="S50" s="25"/>
      <c r="T50" s="26"/>
      <c r="U50" s="24"/>
      <c r="V50" s="27"/>
      <c r="W50" s="28"/>
      <c r="X50" s="29"/>
      <c r="Y50" s="24"/>
      <c r="Z50" s="25"/>
      <c r="AA50" s="25"/>
      <c r="AB50" s="26"/>
      <c r="AC50" s="24"/>
      <c r="AD50" s="27"/>
      <c r="AE50" s="28"/>
      <c r="AF50" s="29"/>
      <c r="AG50" s="24"/>
    </row>
    <row r="51" spans="1:33" ht="12" customHeight="1">
      <c r="A51" s="86">
        <v>38</v>
      </c>
      <c r="B51" s="57" t="s">
        <v>76</v>
      </c>
      <c r="C51" s="76" t="s">
        <v>75</v>
      </c>
      <c r="D51" s="108"/>
      <c r="E51" s="36">
        <f t="shared" ref="E51:E52" si="9">F51-F50</f>
        <v>3</v>
      </c>
      <c r="F51" s="36">
        <v>113.3</v>
      </c>
      <c r="G51" s="36">
        <f t="shared" ref="G51:G52" si="10">G$9-F51</f>
        <v>44.500000000000014</v>
      </c>
      <c r="H51" s="37">
        <f t="shared" si="7"/>
        <v>0.56111111111111112</v>
      </c>
      <c r="I51" s="37">
        <f t="shared" si="7"/>
        <v>0.55347222222222225</v>
      </c>
      <c r="J51" s="37">
        <f t="shared" si="7"/>
        <v>0.54722222222222228</v>
      </c>
      <c r="K51" s="9"/>
      <c r="L51" s="26"/>
      <c r="M51" s="24"/>
      <c r="N51" s="27"/>
      <c r="O51" s="28"/>
      <c r="P51" s="29"/>
      <c r="Q51" s="24"/>
      <c r="R51" s="25"/>
      <c r="S51" s="25"/>
      <c r="T51" s="26"/>
      <c r="U51" s="24"/>
      <c r="V51" s="27"/>
      <c r="W51" s="28"/>
      <c r="X51" s="29"/>
      <c r="Y51" s="24"/>
      <c r="Z51" s="25"/>
      <c r="AA51" s="25"/>
      <c r="AB51" s="26"/>
      <c r="AC51" s="24"/>
      <c r="AD51" s="27"/>
      <c r="AE51" s="28"/>
      <c r="AF51" s="29"/>
      <c r="AG51" s="24"/>
    </row>
    <row r="52" spans="1:33" ht="12" customHeight="1">
      <c r="A52" s="30">
        <v>190</v>
      </c>
      <c r="B52" s="57" t="s">
        <v>77</v>
      </c>
      <c r="C52" s="73"/>
      <c r="D52" s="109" t="s">
        <v>98</v>
      </c>
      <c r="E52" s="36">
        <f t="shared" si="9"/>
        <v>4.7000000000000028</v>
      </c>
      <c r="F52" s="36">
        <v>118</v>
      </c>
      <c r="G52" s="36">
        <f t="shared" si="10"/>
        <v>39.800000000000011</v>
      </c>
      <c r="H52" s="37">
        <f t="shared" si="7"/>
        <v>0.56527777777777777</v>
      </c>
      <c r="I52" s="37">
        <f t="shared" si="7"/>
        <v>0.55763888888888891</v>
      </c>
      <c r="J52" s="37">
        <f t="shared" si="7"/>
        <v>0.55138888888888893</v>
      </c>
      <c r="K52" s="9"/>
      <c r="L52" s="26"/>
      <c r="M52" s="24"/>
      <c r="N52" s="27"/>
      <c r="O52" s="28"/>
      <c r="P52" s="29"/>
      <c r="Q52" s="24"/>
      <c r="R52" s="25"/>
      <c r="S52" s="25"/>
      <c r="T52" s="26"/>
      <c r="U52" s="24"/>
      <c r="V52" s="27"/>
      <c r="W52" s="28"/>
      <c r="X52" s="29"/>
      <c r="Y52" s="24"/>
      <c r="Z52" s="25"/>
      <c r="AA52" s="25"/>
      <c r="AB52" s="26"/>
      <c r="AC52" s="24"/>
      <c r="AD52" s="27"/>
      <c r="AE52" s="28"/>
      <c r="AF52" s="29"/>
      <c r="AG52" s="24"/>
    </row>
    <row r="53" spans="1:33" ht="12" customHeight="1">
      <c r="A53" s="30">
        <v>176</v>
      </c>
      <c r="B53" s="55" t="s">
        <v>78</v>
      </c>
      <c r="C53" s="74" t="s">
        <v>79</v>
      </c>
      <c r="D53" s="102"/>
      <c r="E53" s="36">
        <f t="shared" ref="E53:E55" si="11">F53-F52</f>
        <v>0.70000000000000284</v>
      </c>
      <c r="F53" s="36">
        <v>118.7</v>
      </c>
      <c r="G53" s="36">
        <f t="shared" ref="G53:G55" si="12">G$9-F53</f>
        <v>39.100000000000009</v>
      </c>
      <c r="H53" s="37">
        <f t="shared" si="7"/>
        <v>0.56597222222222221</v>
      </c>
      <c r="I53" s="37">
        <f t="shared" si="7"/>
        <v>0.55833333333333335</v>
      </c>
      <c r="J53" s="37">
        <f t="shared" si="7"/>
        <v>0.55208333333333337</v>
      </c>
      <c r="K53" s="9"/>
      <c r="L53" s="26"/>
      <c r="M53" s="24"/>
      <c r="N53" s="27"/>
      <c r="O53" s="28"/>
      <c r="P53" s="29"/>
      <c r="Q53" s="24"/>
      <c r="R53" s="25"/>
      <c r="S53" s="25"/>
      <c r="T53" s="26"/>
      <c r="U53" s="24"/>
      <c r="V53" s="27"/>
      <c r="W53" s="28"/>
      <c r="X53" s="29"/>
      <c r="Y53" s="24"/>
      <c r="Z53" s="25"/>
      <c r="AA53" s="25"/>
      <c r="AB53" s="26"/>
      <c r="AC53" s="24"/>
      <c r="AD53" s="27"/>
      <c r="AE53" s="28"/>
      <c r="AF53" s="29"/>
      <c r="AG53" s="24"/>
    </row>
    <row r="54" spans="1:33" ht="12" customHeight="1">
      <c r="A54" s="30">
        <v>28</v>
      </c>
      <c r="B54" s="56" t="s">
        <v>80</v>
      </c>
      <c r="C54" s="75" t="s">
        <v>81</v>
      </c>
      <c r="D54" s="102"/>
      <c r="E54" s="36">
        <f t="shared" si="11"/>
        <v>4.0999999999999943</v>
      </c>
      <c r="F54" s="36">
        <v>122.8</v>
      </c>
      <c r="G54" s="36">
        <f t="shared" si="12"/>
        <v>35.000000000000014</v>
      </c>
      <c r="H54" s="37">
        <f t="shared" si="7"/>
        <v>0.57013888888888886</v>
      </c>
      <c r="I54" s="37">
        <f t="shared" si="7"/>
        <v>0.5625</v>
      </c>
      <c r="J54" s="37">
        <f t="shared" si="7"/>
        <v>0.55555555555555558</v>
      </c>
      <c r="K54" s="9"/>
      <c r="L54" s="26"/>
      <c r="M54" s="24"/>
      <c r="N54" s="27"/>
      <c r="O54" s="28"/>
      <c r="P54" s="29"/>
      <c r="Q54" s="24"/>
      <c r="R54" s="25"/>
      <c r="S54" s="25"/>
      <c r="T54" s="26"/>
      <c r="U54" s="24"/>
      <c r="V54" s="27"/>
      <c r="W54" s="28"/>
      <c r="X54" s="29"/>
      <c r="Y54" s="24"/>
      <c r="Z54" s="25"/>
      <c r="AA54" s="25"/>
      <c r="AB54" s="26"/>
      <c r="AC54" s="24"/>
      <c r="AD54" s="27"/>
      <c r="AE54" s="28"/>
      <c r="AF54" s="29"/>
      <c r="AG54" s="24"/>
    </row>
    <row r="55" spans="1:33" ht="12" customHeight="1">
      <c r="A55" s="30">
        <v>27</v>
      </c>
      <c r="B55" s="56" t="s">
        <v>82</v>
      </c>
      <c r="C55" s="76"/>
      <c r="D55" s="89"/>
      <c r="E55" s="36">
        <f t="shared" si="11"/>
        <v>1.9000000000000057</v>
      </c>
      <c r="F55" s="36">
        <v>124.7</v>
      </c>
      <c r="G55" s="36">
        <f t="shared" si="12"/>
        <v>33.100000000000009</v>
      </c>
      <c r="H55" s="37">
        <f t="shared" si="7"/>
        <v>0.57222222222222219</v>
      </c>
      <c r="I55" s="37">
        <f t="shared" si="7"/>
        <v>0.56388888888888888</v>
      </c>
      <c r="J55" s="37">
        <f t="shared" si="7"/>
        <v>0.55694444444444446</v>
      </c>
      <c r="K55" s="9"/>
      <c r="L55" s="26"/>
      <c r="M55" s="24"/>
      <c r="N55" s="27"/>
      <c r="O55" s="28"/>
      <c r="P55" s="29"/>
      <c r="Q55" s="24"/>
      <c r="R55" s="25"/>
      <c r="S55" s="25"/>
      <c r="T55" s="26"/>
      <c r="U55" s="24"/>
      <c r="V55" s="27"/>
      <c r="W55" s="28"/>
      <c r="X55" s="29"/>
      <c r="Y55" s="24"/>
      <c r="Z55" s="25"/>
      <c r="AA55" s="25"/>
      <c r="AB55" s="26"/>
      <c r="AC55" s="24"/>
      <c r="AD55" s="27"/>
      <c r="AE55" s="28"/>
      <c r="AF55" s="29"/>
      <c r="AG55" s="24"/>
    </row>
    <row r="56" spans="1:33" ht="12" customHeight="1">
      <c r="A56" s="30">
        <v>38</v>
      </c>
      <c r="B56" s="106"/>
      <c r="C56" s="107" t="s">
        <v>95</v>
      </c>
      <c r="D56" s="104"/>
      <c r="E56" s="36">
        <f t="shared" si="5"/>
        <v>2.3999999999999915</v>
      </c>
      <c r="F56" s="36">
        <v>127.1</v>
      </c>
      <c r="G56" s="36">
        <f t="shared" si="6"/>
        <v>30.700000000000017</v>
      </c>
      <c r="H56" s="37">
        <f t="shared" si="7"/>
        <v>0.57430555555555562</v>
      </c>
      <c r="I56" s="37">
        <f t="shared" si="7"/>
        <v>0.56597222222222221</v>
      </c>
      <c r="J56" s="37">
        <f t="shared" si="7"/>
        <v>0.55902777777777779</v>
      </c>
      <c r="K56" s="9"/>
      <c r="L56" s="26"/>
      <c r="M56" s="24"/>
      <c r="N56" s="27"/>
      <c r="O56" s="28"/>
      <c r="P56" s="29"/>
      <c r="Q56" s="24"/>
      <c r="R56" s="25"/>
      <c r="S56" s="25"/>
      <c r="T56" s="26"/>
      <c r="U56" s="24"/>
      <c r="V56" s="27"/>
      <c r="W56" s="28"/>
      <c r="X56" s="29"/>
      <c r="Y56" s="24"/>
      <c r="Z56" s="25"/>
      <c r="AA56" s="25"/>
      <c r="AB56" s="26"/>
      <c r="AC56" s="24"/>
      <c r="AD56" s="27"/>
      <c r="AE56" s="28"/>
      <c r="AF56" s="29"/>
      <c r="AG56" s="24"/>
    </row>
    <row r="57" spans="1:33" ht="12" customHeight="1">
      <c r="A57" s="30">
        <v>41</v>
      </c>
      <c r="B57" s="56" t="s">
        <v>83</v>
      </c>
      <c r="C57" s="76"/>
      <c r="D57" s="103"/>
      <c r="E57" s="36">
        <f t="shared" si="5"/>
        <v>0.90000000000000568</v>
      </c>
      <c r="F57" s="36">
        <v>128</v>
      </c>
      <c r="G57" s="36">
        <f t="shared" si="6"/>
        <v>29.800000000000011</v>
      </c>
      <c r="H57" s="37">
        <f t="shared" si="7"/>
        <v>0.57499999999999996</v>
      </c>
      <c r="I57" s="37">
        <f t="shared" si="7"/>
        <v>0.56666666666666665</v>
      </c>
      <c r="J57" s="37">
        <f t="shared" si="7"/>
        <v>0.55972222222222223</v>
      </c>
      <c r="K57" s="9"/>
      <c r="L57" s="26"/>
      <c r="M57" s="24"/>
      <c r="N57" s="27"/>
      <c r="O57" s="28"/>
      <c r="P57" s="29"/>
      <c r="Q57" s="24"/>
      <c r="R57" s="25"/>
      <c r="S57" s="25"/>
      <c r="T57" s="26"/>
      <c r="U57" s="24"/>
      <c r="V57" s="27"/>
      <c r="W57" s="28"/>
      <c r="X57" s="29"/>
      <c r="Y57" s="24"/>
      <c r="Z57" s="25"/>
      <c r="AA57" s="25"/>
      <c r="AB57" s="26"/>
      <c r="AC57" s="24"/>
      <c r="AD57" s="27"/>
      <c r="AE57" s="28"/>
      <c r="AF57" s="29"/>
      <c r="AG57" s="24"/>
    </row>
    <row r="58" spans="1:33" ht="12" customHeight="1">
      <c r="A58" s="30">
        <v>44</v>
      </c>
      <c r="B58" s="56" t="s">
        <v>84</v>
      </c>
      <c r="C58" s="76" t="s">
        <v>12</v>
      </c>
      <c r="D58" s="104"/>
      <c r="E58" s="36">
        <f t="shared" si="5"/>
        <v>0.69999999999998863</v>
      </c>
      <c r="F58" s="36">
        <v>128.69999999999999</v>
      </c>
      <c r="G58" s="36">
        <f t="shared" si="6"/>
        <v>29.100000000000023</v>
      </c>
      <c r="H58" s="37">
        <f t="shared" si="7"/>
        <v>0.57569444444444451</v>
      </c>
      <c r="I58" s="37">
        <f t="shared" si="7"/>
        <v>0.56736111111111109</v>
      </c>
      <c r="J58" s="37">
        <f t="shared" si="7"/>
        <v>0.56041666666666667</v>
      </c>
      <c r="K58" s="9"/>
      <c r="L58" s="26"/>
      <c r="M58" s="24"/>
      <c r="N58" s="27"/>
      <c r="O58" s="28"/>
      <c r="P58" s="29"/>
      <c r="Q58" s="24"/>
      <c r="R58" s="25"/>
      <c r="S58" s="25"/>
      <c r="T58" s="26"/>
      <c r="U58" s="24"/>
      <c r="V58" s="27"/>
      <c r="W58" s="28"/>
      <c r="X58" s="29"/>
      <c r="Y58" s="24"/>
      <c r="Z58" s="25"/>
      <c r="AA58" s="25"/>
      <c r="AB58" s="26"/>
      <c r="AC58" s="24"/>
      <c r="AD58" s="27"/>
      <c r="AE58" s="28"/>
      <c r="AF58" s="29"/>
      <c r="AG58" s="24"/>
    </row>
    <row r="59" spans="1:33" ht="12" customHeight="1">
      <c r="A59" s="30">
        <v>72</v>
      </c>
      <c r="B59" s="57" t="s">
        <v>85</v>
      </c>
      <c r="C59" s="76"/>
      <c r="D59" s="103"/>
      <c r="E59" s="36">
        <f t="shared" si="5"/>
        <v>5.6000000000000227</v>
      </c>
      <c r="F59" s="36">
        <v>134.30000000000001</v>
      </c>
      <c r="G59" s="36">
        <f t="shared" si="6"/>
        <v>23.5</v>
      </c>
      <c r="H59" s="37">
        <f t="shared" si="7"/>
        <v>0.58125000000000004</v>
      </c>
      <c r="I59" s="37">
        <f t="shared" si="7"/>
        <v>0.57291666666666663</v>
      </c>
      <c r="J59" s="37">
        <f t="shared" si="7"/>
        <v>0.56527777777777777</v>
      </c>
      <c r="K59" s="9"/>
      <c r="L59" s="26"/>
      <c r="M59" s="24"/>
      <c r="N59" s="27"/>
      <c r="O59" s="28"/>
      <c r="P59" s="29"/>
      <c r="Q59" s="24"/>
      <c r="R59" s="25"/>
      <c r="S59" s="25"/>
      <c r="T59" s="26"/>
      <c r="U59" s="24"/>
      <c r="V59" s="27"/>
      <c r="W59" s="28"/>
      <c r="X59" s="29"/>
      <c r="Y59" s="24"/>
      <c r="Z59" s="25"/>
      <c r="AA59" s="25"/>
      <c r="AB59" s="26"/>
      <c r="AC59" s="24"/>
      <c r="AD59" s="27"/>
      <c r="AE59" s="28"/>
      <c r="AF59" s="29"/>
      <c r="AG59" s="24"/>
    </row>
    <row r="60" spans="1:33" ht="12" customHeight="1">
      <c r="A60" s="30">
        <v>81</v>
      </c>
      <c r="B60" s="57" t="s">
        <v>86</v>
      </c>
      <c r="C60" s="73" t="s">
        <v>40</v>
      </c>
      <c r="D60" s="104"/>
      <c r="E60" s="36">
        <f t="shared" si="5"/>
        <v>1.3999999999999773</v>
      </c>
      <c r="F60" s="36">
        <v>135.69999999999999</v>
      </c>
      <c r="G60" s="36">
        <f t="shared" si="6"/>
        <v>22.100000000000023</v>
      </c>
      <c r="H60" s="37">
        <f t="shared" si="7"/>
        <v>0.58263888888888893</v>
      </c>
      <c r="I60" s="37">
        <f t="shared" si="7"/>
        <v>0.57430555555555562</v>
      </c>
      <c r="J60" s="37">
        <f t="shared" si="7"/>
        <v>0.56666666666666665</v>
      </c>
      <c r="K60" s="9"/>
      <c r="L60" s="26"/>
      <c r="M60" s="24"/>
      <c r="N60" s="27"/>
      <c r="O60" s="28"/>
      <c r="P60" s="29"/>
      <c r="Q60" s="24"/>
      <c r="R60" s="25"/>
      <c r="S60" s="25"/>
      <c r="T60" s="26"/>
      <c r="U60" s="24"/>
      <c r="V60" s="27"/>
      <c r="W60" s="28"/>
      <c r="X60" s="29"/>
      <c r="Y60" s="24"/>
      <c r="Z60" s="25"/>
      <c r="AA60" s="25"/>
      <c r="AB60" s="26"/>
      <c r="AC60" s="24"/>
      <c r="AD60" s="27"/>
      <c r="AE60" s="28"/>
      <c r="AF60" s="29"/>
      <c r="AG60" s="24"/>
    </row>
    <row r="61" spans="1:33" ht="12" customHeight="1">
      <c r="A61" s="30">
        <v>77</v>
      </c>
      <c r="B61" s="55" t="s">
        <v>87</v>
      </c>
      <c r="C61" s="74"/>
      <c r="D61" s="103"/>
      <c r="E61" s="36">
        <f t="shared" si="5"/>
        <v>2.4000000000000057</v>
      </c>
      <c r="F61" s="36">
        <v>138.1</v>
      </c>
      <c r="G61" s="36">
        <f t="shared" si="6"/>
        <v>19.700000000000017</v>
      </c>
      <c r="H61" s="37">
        <f t="shared" si="7"/>
        <v>0.58472222222222225</v>
      </c>
      <c r="I61" s="37">
        <f t="shared" si="7"/>
        <v>0.57638888888888884</v>
      </c>
      <c r="J61" s="37">
        <f t="shared" si="7"/>
        <v>0.56874999999999998</v>
      </c>
      <c r="K61" s="9"/>
      <c r="L61" s="26"/>
      <c r="M61" s="24"/>
      <c r="N61" s="27"/>
      <c r="O61" s="28"/>
      <c r="P61" s="29"/>
      <c r="Q61" s="24"/>
      <c r="R61" s="25"/>
      <c r="S61" s="25"/>
      <c r="T61" s="26"/>
      <c r="U61" s="24"/>
      <c r="V61" s="27"/>
      <c r="W61" s="28"/>
      <c r="X61" s="29"/>
      <c r="Y61" s="24"/>
      <c r="Z61" s="25"/>
      <c r="AA61" s="25"/>
      <c r="AB61" s="26"/>
      <c r="AC61" s="24"/>
      <c r="AD61" s="27"/>
      <c r="AE61" s="28"/>
      <c r="AF61" s="29"/>
      <c r="AG61" s="24"/>
    </row>
    <row r="62" spans="1:33" ht="12" customHeight="1">
      <c r="A62" s="30">
        <v>65</v>
      </c>
      <c r="B62" s="56" t="s">
        <v>88</v>
      </c>
      <c r="C62" s="75" t="s">
        <v>89</v>
      </c>
      <c r="D62" s="104"/>
      <c r="E62" s="36">
        <f t="shared" si="5"/>
        <v>8.5999999999999943</v>
      </c>
      <c r="F62" s="36">
        <v>146.69999999999999</v>
      </c>
      <c r="G62" s="36">
        <f t="shared" si="6"/>
        <v>11.100000000000023</v>
      </c>
      <c r="H62" s="37">
        <f t="shared" si="7"/>
        <v>0.59305555555555556</v>
      </c>
      <c r="I62" s="37">
        <f t="shared" si="7"/>
        <v>0.58402777777777781</v>
      </c>
      <c r="J62" s="37">
        <f t="shared" si="7"/>
        <v>0.57569444444444451</v>
      </c>
      <c r="K62" s="9"/>
      <c r="L62" s="26"/>
      <c r="M62" s="24"/>
      <c r="N62" s="27"/>
      <c r="O62" s="28"/>
      <c r="P62" s="29"/>
      <c r="Q62" s="24"/>
      <c r="R62" s="25"/>
      <c r="S62" s="25"/>
      <c r="T62" s="26"/>
      <c r="U62" s="24"/>
      <c r="V62" s="27"/>
      <c r="W62" s="28"/>
      <c r="X62" s="29"/>
      <c r="Y62" s="24"/>
      <c r="Z62" s="25"/>
      <c r="AA62" s="25"/>
      <c r="AB62" s="26"/>
      <c r="AC62" s="24"/>
      <c r="AD62" s="27"/>
      <c r="AE62" s="28"/>
      <c r="AF62" s="29"/>
      <c r="AG62" s="24"/>
    </row>
    <row r="63" spans="1:33" ht="12" customHeight="1">
      <c r="A63" s="30">
        <v>44</v>
      </c>
      <c r="B63" s="57" t="s">
        <v>88</v>
      </c>
      <c r="C63" s="76" t="s">
        <v>90</v>
      </c>
      <c r="D63" s="103"/>
      <c r="E63" s="36">
        <f t="shared" si="5"/>
        <v>3.5</v>
      </c>
      <c r="F63" s="36">
        <v>150.19999999999999</v>
      </c>
      <c r="G63" s="36">
        <f t="shared" si="6"/>
        <v>7.6000000000000227</v>
      </c>
      <c r="H63" s="37">
        <f t="shared" si="7"/>
        <v>0.59652777777777777</v>
      </c>
      <c r="I63" s="37">
        <f t="shared" si="7"/>
        <v>0.58680555555555558</v>
      </c>
      <c r="J63" s="37">
        <f t="shared" si="7"/>
        <v>0.57847222222222228</v>
      </c>
      <c r="K63" s="9"/>
      <c r="L63" s="26"/>
      <c r="M63" s="24"/>
      <c r="N63" s="27"/>
      <c r="O63" s="28"/>
      <c r="P63" s="29"/>
      <c r="Q63" s="24"/>
      <c r="R63" s="25"/>
      <c r="S63" s="25"/>
      <c r="T63" s="26"/>
      <c r="U63" s="24"/>
      <c r="V63" s="27"/>
      <c r="W63" s="28"/>
      <c r="X63" s="29"/>
      <c r="Y63" s="24"/>
      <c r="Z63" s="25"/>
      <c r="AA63" s="25"/>
      <c r="AB63" s="26"/>
      <c r="AC63" s="24"/>
      <c r="AD63" s="27"/>
      <c r="AE63" s="28"/>
      <c r="AF63" s="29"/>
      <c r="AG63" s="24"/>
    </row>
    <row r="64" spans="1:33" ht="12" customHeight="1">
      <c r="A64" s="30">
        <v>26</v>
      </c>
      <c r="B64" s="57" t="s">
        <v>94</v>
      </c>
      <c r="C64" s="76" t="s">
        <v>91</v>
      </c>
      <c r="D64" s="104"/>
      <c r="E64" s="36">
        <f t="shared" si="5"/>
        <v>4.4000000000000057</v>
      </c>
      <c r="F64" s="36">
        <v>154.6</v>
      </c>
      <c r="G64" s="36">
        <f t="shared" si="6"/>
        <v>3.2000000000000171</v>
      </c>
      <c r="H64" s="37">
        <f t="shared" si="7"/>
        <v>0.60069444444444442</v>
      </c>
      <c r="I64" s="37">
        <f t="shared" si="7"/>
        <v>0.59097222222222223</v>
      </c>
      <c r="J64" s="37">
        <f t="shared" si="7"/>
        <v>0.58263888888888893</v>
      </c>
      <c r="K64" s="9"/>
      <c r="L64" s="26"/>
      <c r="M64" s="24"/>
      <c r="N64" s="27"/>
      <c r="O64" s="28"/>
      <c r="P64" s="29"/>
      <c r="Q64" s="24"/>
      <c r="R64" s="25"/>
      <c r="S64" s="25"/>
      <c r="T64" s="26"/>
      <c r="U64" s="24"/>
      <c r="V64" s="27"/>
      <c r="W64" s="28"/>
      <c r="X64" s="29"/>
      <c r="Y64" s="24"/>
      <c r="Z64" s="25"/>
      <c r="AA64" s="25"/>
      <c r="AB64" s="26"/>
      <c r="AC64" s="24"/>
      <c r="AD64" s="27"/>
      <c r="AE64" s="28"/>
      <c r="AF64" s="29"/>
      <c r="AG64" s="24"/>
    </row>
    <row r="65" spans="1:33" ht="12" customHeight="1">
      <c r="A65" s="30">
        <v>24</v>
      </c>
      <c r="B65" s="57" t="s">
        <v>94</v>
      </c>
      <c r="C65" s="76" t="s">
        <v>92</v>
      </c>
      <c r="D65" s="104" t="s">
        <v>8</v>
      </c>
      <c r="E65" s="36">
        <f t="shared" si="5"/>
        <v>3.2000000000000171</v>
      </c>
      <c r="F65" s="36">
        <v>157.80000000000001</v>
      </c>
      <c r="G65" s="36">
        <f>G$9-F65</f>
        <v>0</v>
      </c>
      <c r="H65" s="37">
        <f t="shared" si="7"/>
        <v>0.60416666666666663</v>
      </c>
      <c r="I65" s="37">
        <f t="shared" si="7"/>
        <v>0.59375</v>
      </c>
      <c r="J65" s="37">
        <f t="shared" si="7"/>
        <v>0.5854166666666667</v>
      </c>
      <c r="K65" s="9"/>
      <c r="L65" s="26"/>
      <c r="M65" s="24"/>
      <c r="N65" s="27"/>
      <c r="O65" s="28"/>
      <c r="P65" s="29"/>
      <c r="Q65" s="24"/>
      <c r="R65" s="25"/>
      <c r="S65" s="25"/>
      <c r="T65" s="26"/>
      <c r="U65" s="24"/>
      <c r="V65" s="27"/>
      <c r="W65" s="28"/>
      <c r="X65" s="29"/>
      <c r="Y65" s="24"/>
      <c r="Z65" s="25"/>
      <c r="AA65" s="25"/>
      <c r="AB65" s="26"/>
      <c r="AC65" s="24"/>
      <c r="AD65" s="27"/>
      <c r="AE65" s="28"/>
      <c r="AF65" s="29"/>
      <c r="AG65" s="24"/>
    </row>
    <row r="66" spans="1:33">
      <c r="A66" s="7"/>
      <c r="B66" s="3"/>
      <c r="C66" s="3"/>
      <c r="D66" s="3"/>
      <c r="E66" s="13"/>
      <c r="F66" s="13"/>
      <c r="G66" s="7"/>
      <c r="H66" s="14"/>
      <c r="I66" s="15"/>
      <c r="J66" s="16"/>
      <c r="K66" s="9"/>
      <c r="L66" s="26"/>
      <c r="M66" s="24"/>
      <c r="N66" s="27"/>
      <c r="O66" s="28"/>
      <c r="P66" s="29"/>
      <c r="Q66" s="24"/>
      <c r="R66" s="25"/>
      <c r="S66" s="25"/>
      <c r="T66" s="26"/>
      <c r="U66" s="24"/>
      <c r="V66" s="27"/>
      <c r="W66" s="28"/>
      <c r="X66" s="29"/>
      <c r="Y66" s="24"/>
      <c r="Z66" s="25"/>
      <c r="AA66" s="25"/>
      <c r="AB66" s="26"/>
      <c r="AC66" s="24"/>
      <c r="AD66" s="27"/>
      <c r="AE66" s="28"/>
      <c r="AF66" s="29"/>
      <c r="AG66" s="24"/>
    </row>
    <row r="67" spans="1:33">
      <c r="A67" s="7"/>
      <c r="B67" s="3"/>
      <c r="C67" s="3"/>
      <c r="D67" s="3"/>
      <c r="E67" s="13"/>
      <c r="F67" s="13"/>
      <c r="G67" s="13"/>
      <c r="H67" s="8"/>
      <c r="I67" s="8"/>
      <c r="J67" s="8"/>
      <c r="K67" s="9"/>
      <c r="L67" s="26"/>
      <c r="M67" s="24"/>
      <c r="N67" s="27"/>
      <c r="O67" s="28"/>
      <c r="P67" s="29"/>
      <c r="Q67" s="24"/>
      <c r="R67" s="25"/>
      <c r="S67" s="25"/>
      <c r="T67" s="26"/>
      <c r="U67" s="24"/>
      <c r="V67" s="27"/>
      <c r="W67" s="28"/>
      <c r="X67" s="29"/>
      <c r="Y67" s="24"/>
      <c r="Z67" s="25"/>
      <c r="AA67" s="25"/>
      <c r="AB67" s="26"/>
      <c r="AC67" s="24"/>
      <c r="AD67" s="27"/>
      <c r="AE67" s="28"/>
      <c r="AF67" s="29"/>
      <c r="AG67" s="24"/>
    </row>
    <row r="68" spans="1:33">
      <c r="A68" s="7"/>
      <c r="B68" s="3"/>
      <c r="C68" s="3"/>
      <c r="D68" s="3"/>
      <c r="E68" s="13"/>
      <c r="F68" s="13"/>
      <c r="G68" s="13"/>
      <c r="H68" s="8"/>
      <c r="I68" s="8"/>
      <c r="J68" s="8"/>
      <c r="K68" s="9"/>
      <c r="L68" s="26"/>
      <c r="M68" s="24"/>
      <c r="N68" s="27"/>
      <c r="O68" s="28"/>
      <c r="P68" s="29"/>
      <c r="Q68" s="24"/>
      <c r="R68" s="25"/>
      <c r="S68" s="25"/>
      <c r="T68" s="26"/>
      <c r="U68" s="24"/>
      <c r="V68" s="27"/>
      <c r="W68" s="28"/>
      <c r="X68" s="29"/>
      <c r="Y68" s="24"/>
      <c r="Z68" s="25"/>
      <c r="AA68" s="25"/>
      <c r="AB68" s="26"/>
      <c r="AC68" s="24"/>
      <c r="AD68" s="27"/>
      <c r="AE68" s="28"/>
      <c r="AF68" s="29"/>
      <c r="AG68" s="24"/>
    </row>
    <row r="69" spans="1:33">
      <c r="E69" s="13"/>
      <c r="F69" s="13"/>
      <c r="G69" s="13"/>
      <c r="H69" s="8"/>
      <c r="I69" s="8"/>
      <c r="J69" s="8"/>
      <c r="K69" s="9"/>
      <c r="L69" s="26"/>
      <c r="M69" s="24"/>
      <c r="N69" s="27"/>
      <c r="O69" s="28"/>
      <c r="P69" s="29"/>
      <c r="Q69" s="24"/>
      <c r="R69" s="25"/>
      <c r="S69" s="25"/>
      <c r="T69" s="26"/>
      <c r="U69" s="24"/>
      <c r="V69" s="27"/>
      <c r="W69" s="28"/>
      <c r="X69" s="29"/>
      <c r="Y69" s="24"/>
      <c r="Z69" s="25"/>
      <c r="AA69" s="25"/>
      <c r="AB69" s="26"/>
      <c r="AC69" s="24"/>
      <c r="AD69" s="27"/>
      <c r="AE69" s="28"/>
      <c r="AF69" s="29"/>
      <c r="AG69" s="24"/>
    </row>
    <row r="70" spans="1:33">
      <c r="E70" s="13"/>
      <c r="F70" s="13"/>
      <c r="G70" s="13"/>
      <c r="H70" s="8"/>
      <c r="I70" s="8"/>
      <c r="J70" s="8"/>
      <c r="K70" s="9"/>
      <c r="L70" s="26"/>
      <c r="M70" s="24"/>
      <c r="N70" s="27"/>
      <c r="O70" s="28"/>
      <c r="P70" s="29"/>
      <c r="Q70" s="24"/>
      <c r="R70" s="25"/>
      <c r="S70" s="25"/>
      <c r="T70" s="26"/>
      <c r="U70" s="24"/>
      <c r="V70" s="27"/>
      <c r="W70" s="28"/>
      <c r="X70" s="29"/>
      <c r="Y70" s="24"/>
      <c r="Z70" s="25"/>
      <c r="AA70" s="25"/>
      <c r="AB70" s="26"/>
      <c r="AC70" s="24"/>
      <c r="AD70" s="27"/>
      <c r="AE70" s="28"/>
      <c r="AF70" s="29"/>
      <c r="AG70" s="24"/>
    </row>
    <row r="71" spans="1:33">
      <c r="E71" s="13"/>
      <c r="F71" s="13"/>
      <c r="G71" s="13"/>
      <c r="H71" s="8"/>
      <c r="I71" s="8"/>
      <c r="J71" s="8"/>
      <c r="K71" s="9"/>
      <c r="L71" s="26"/>
      <c r="M71" s="24"/>
      <c r="N71" s="27"/>
      <c r="O71" s="28"/>
      <c r="P71" s="29"/>
      <c r="Q71" s="24"/>
      <c r="R71" s="25"/>
      <c r="S71" s="25"/>
      <c r="T71" s="26"/>
      <c r="U71" s="24"/>
      <c r="V71" s="27"/>
      <c r="W71" s="28"/>
      <c r="X71" s="29"/>
      <c r="Y71" s="24"/>
      <c r="Z71" s="25"/>
      <c r="AA71" s="25"/>
      <c r="AB71" s="26"/>
      <c r="AC71" s="24"/>
      <c r="AD71" s="27"/>
      <c r="AE71" s="28"/>
      <c r="AF71" s="29"/>
      <c r="AG71" s="24"/>
    </row>
    <row r="72" spans="1:33">
      <c r="E72" s="13"/>
      <c r="F72" s="13"/>
      <c r="G72" s="13"/>
      <c r="H72" s="8"/>
      <c r="I72" s="8"/>
      <c r="J72" s="8"/>
      <c r="K72" s="9"/>
      <c r="L72" s="26"/>
      <c r="M72" s="24"/>
      <c r="N72" s="27"/>
      <c r="O72" s="28"/>
      <c r="P72" s="29"/>
      <c r="Q72" s="24"/>
      <c r="R72" s="25"/>
      <c r="S72" s="25"/>
      <c r="T72" s="26"/>
      <c r="U72" s="24"/>
      <c r="V72" s="27"/>
      <c r="W72" s="28"/>
      <c r="X72" s="29"/>
      <c r="Y72" s="24"/>
      <c r="Z72" s="25"/>
      <c r="AA72" s="25"/>
      <c r="AB72" s="26"/>
      <c r="AC72" s="24"/>
      <c r="AD72" s="27"/>
      <c r="AE72" s="28"/>
      <c r="AF72" s="29"/>
      <c r="AG72" s="24"/>
    </row>
    <row r="73" spans="1:33">
      <c r="E73" s="13"/>
      <c r="F73" s="13"/>
      <c r="G73" s="13"/>
      <c r="H73" s="8"/>
      <c r="I73" s="8"/>
      <c r="J73" s="8"/>
      <c r="K73" s="9"/>
      <c r="L73" s="26"/>
      <c r="M73" s="24"/>
      <c r="N73" s="27"/>
      <c r="O73" s="28"/>
      <c r="P73" s="29"/>
      <c r="Q73" s="24"/>
      <c r="R73" s="25"/>
      <c r="S73" s="25"/>
      <c r="T73" s="26"/>
      <c r="U73" s="24"/>
      <c r="V73" s="27"/>
      <c r="W73" s="28"/>
      <c r="X73" s="29"/>
      <c r="Y73" s="24"/>
      <c r="Z73" s="25"/>
      <c r="AA73" s="25"/>
      <c r="AB73" s="26"/>
      <c r="AC73" s="24"/>
      <c r="AD73" s="27"/>
      <c r="AE73" s="28"/>
      <c r="AF73" s="29"/>
      <c r="AG73" s="24"/>
    </row>
    <row r="74" spans="1:33">
      <c r="E74" s="13"/>
      <c r="F74" s="13"/>
      <c r="G74" s="13"/>
      <c r="H74" s="8"/>
      <c r="I74" s="8"/>
      <c r="J74" s="8"/>
      <c r="K74" s="9"/>
      <c r="L74" s="26"/>
      <c r="M74" s="24"/>
      <c r="N74" s="27"/>
      <c r="O74" s="28"/>
      <c r="P74" s="29"/>
      <c r="Q74" s="24"/>
      <c r="R74" s="25"/>
      <c r="S74" s="25"/>
      <c r="T74" s="26"/>
      <c r="U74" s="24"/>
      <c r="V74" s="27"/>
      <c r="W74" s="28"/>
      <c r="X74" s="29"/>
      <c r="Y74" s="24"/>
      <c r="Z74" s="25"/>
      <c r="AA74" s="25"/>
      <c r="AB74" s="26"/>
      <c r="AC74" s="24"/>
      <c r="AD74" s="27"/>
      <c r="AE74" s="28"/>
      <c r="AF74" s="29"/>
      <c r="AG74" s="24"/>
    </row>
    <row r="75" spans="1:33">
      <c r="E75" s="13"/>
      <c r="F75" s="13"/>
      <c r="G75" s="13"/>
      <c r="H75" s="8"/>
      <c r="I75" s="8"/>
      <c r="J75" s="8"/>
      <c r="K75" s="9"/>
      <c r="L75" s="26"/>
      <c r="M75" s="24"/>
      <c r="N75" s="27"/>
      <c r="O75" s="28"/>
      <c r="P75" s="29"/>
      <c r="Q75" s="24"/>
      <c r="R75" s="25"/>
      <c r="S75" s="25"/>
      <c r="T75" s="26"/>
      <c r="U75" s="24"/>
      <c r="V75" s="27"/>
      <c r="W75" s="28"/>
      <c r="X75" s="29"/>
      <c r="Y75" s="24"/>
      <c r="Z75" s="25"/>
      <c r="AA75" s="25"/>
      <c r="AB75" s="26"/>
      <c r="AC75" s="24"/>
      <c r="AD75" s="27"/>
      <c r="AE75" s="28"/>
      <c r="AF75" s="29"/>
      <c r="AG75" s="24"/>
    </row>
    <row r="76" spans="1:33">
      <c r="E76" s="13"/>
      <c r="F76" s="13"/>
      <c r="G76" s="13"/>
      <c r="H76" s="8"/>
      <c r="I76" s="8"/>
      <c r="J76" s="8"/>
      <c r="K76" s="9"/>
      <c r="L76" s="26"/>
      <c r="M76" s="24"/>
      <c r="N76" s="27"/>
      <c r="O76" s="28"/>
      <c r="P76" s="29"/>
      <c r="Q76" s="24"/>
      <c r="R76" s="25"/>
      <c r="S76" s="25"/>
      <c r="T76" s="26"/>
      <c r="U76" s="24"/>
      <c r="V76" s="27"/>
      <c r="W76" s="28"/>
      <c r="X76" s="29"/>
      <c r="Y76" s="24"/>
      <c r="Z76" s="25"/>
      <c r="AA76" s="25"/>
      <c r="AB76" s="26"/>
      <c r="AC76" s="24"/>
      <c r="AD76" s="27"/>
      <c r="AE76" s="28"/>
      <c r="AF76" s="29"/>
      <c r="AG76" s="24"/>
    </row>
    <row r="77" spans="1:33">
      <c r="A77" s="7"/>
      <c r="B77" s="18"/>
      <c r="C77" s="18"/>
      <c r="D77" s="18"/>
      <c r="E77" s="13"/>
      <c r="F77" s="13"/>
      <c r="G77" s="13"/>
      <c r="H77" s="8"/>
      <c r="I77" s="8"/>
      <c r="J77" s="8"/>
      <c r="K77" s="9"/>
      <c r="L77" s="26"/>
      <c r="M77" s="24"/>
      <c r="N77" s="27"/>
      <c r="O77" s="28"/>
      <c r="P77" s="29"/>
      <c r="Q77" s="24"/>
      <c r="R77" s="25"/>
      <c r="S77" s="25"/>
      <c r="T77" s="26"/>
      <c r="U77" s="24"/>
      <c r="V77" s="27"/>
      <c r="W77" s="28"/>
      <c r="X77" s="29"/>
      <c r="Y77" s="24"/>
      <c r="Z77" s="25"/>
      <c r="AA77" s="25"/>
      <c r="AB77" s="26"/>
      <c r="AC77" s="24"/>
      <c r="AD77" s="27"/>
      <c r="AE77" s="28"/>
      <c r="AF77" s="29"/>
      <c r="AG77" s="24"/>
    </row>
    <row r="78" spans="1:33">
      <c r="A78" s="7"/>
      <c r="B78" s="18"/>
      <c r="C78" s="18"/>
      <c r="D78" s="18"/>
      <c r="E78" s="13"/>
      <c r="F78" s="13"/>
      <c r="G78" s="13"/>
      <c r="H78" s="8"/>
      <c r="I78" s="8"/>
      <c r="J78" s="8"/>
      <c r="K78" s="9"/>
      <c r="L78" s="26"/>
      <c r="M78" s="24"/>
      <c r="N78" s="27"/>
      <c r="O78" s="28"/>
      <c r="P78" s="29"/>
      <c r="Q78" s="24"/>
      <c r="R78" s="25"/>
      <c r="S78" s="25"/>
      <c r="T78" s="26"/>
      <c r="U78" s="24"/>
      <c r="V78" s="27"/>
      <c r="W78" s="28"/>
      <c r="X78" s="29"/>
      <c r="Y78" s="24"/>
      <c r="Z78" s="25"/>
      <c r="AA78" s="25"/>
      <c r="AB78" s="26"/>
      <c r="AC78" s="24"/>
      <c r="AD78" s="27"/>
      <c r="AE78" s="28"/>
      <c r="AF78" s="29"/>
      <c r="AG78" s="24"/>
    </row>
    <row r="79" spans="1:33">
      <c r="A79" s="7"/>
      <c r="B79" s="18"/>
      <c r="C79" s="18"/>
      <c r="D79" s="18"/>
      <c r="E79" s="13"/>
      <c r="F79" s="13"/>
      <c r="G79" s="13"/>
      <c r="H79" s="8"/>
      <c r="I79" s="8"/>
      <c r="J79" s="8"/>
      <c r="K79" s="9"/>
      <c r="L79" s="26"/>
      <c r="M79" s="24"/>
      <c r="N79" s="27"/>
      <c r="O79" s="28"/>
      <c r="P79" s="29"/>
      <c r="Q79" s="24"/>
      <c r="R79" s="25"/>
      <c r="S79" s="25"/>
      <c r="T79" s="26"/>
      <c r="U79" s="24"/>
      <c r="V79" s="27"/>
      <c r="W79" s="28"/>
      <c r="X79" s="29"/>
      <c r="Y79" s="24"/>
      <c r="Z79" s="25"/>
      <c r="AA79" s="25"/>
      <c r="AB79" s="26"/>
      <c r="AC79" s="24"/>
      <c r="AD79" s="27"/>
      <c r="AE79" s="28"/>
      <c r="AF79" s="29"/>
      <c r="AG79" s="24"/>
    </row>
    <row r="80" spans="1:33">
      <c r="A80" s="7"/>
      <c r="B80" s="18"/>
      <c r="C80" s="18"/>
      <c r="D80" s="18"/>
      <c r="E80" s="13"/>
      <c r="F80" s="13"/>
      <c r="G80" s="7"/>
      <c r="H80" s="14"/>
      <c r="I80" s="15"/>
      <c r="J80" s="16"/>
      <c r="L80" s="26"/>
    </row>
    <row r="81" spans="1:12">
      <c r="A81" s="7"/>
      <c r="B81" s="18"/>
      <c r="C81" s="18"/>
      <c r="D81" s="18"/>
      <c r="L81" s="26"/>
    </row>
    <row r="82" spans="1:12">
      <c r="A82" s="7"/>
      <c r="B82" s="18"/>
      <c r="C82" s="18"/>
      <c r="D82" s="18"/>
      <c r="L82" s="26"/>
    </row>
    <row r="83" spans="1:12">
      <c r="A83" s="7"/>
      <c r="B83" s="18"/>
      <c r="C83" s="18"/>
      <c r="D83" s="18"/>
      <c r="L83" s="26"/>
    </row>
    <row r="84" spans="1:12">
      <c r="A84" s="7"/>
      <c r="B84" s="18"/>
      <c r="C84" s="18"/>
      <c r="D84" s="18"/>
      <c r="L84" s="26"/>
    </row>
    <row r="85" spans="1:12">
      <c r="A85" s="7"/>
      <c r="B85" s="19"/>
      <c r="C85" s="19"/>
      <c r="D85" s="19"/>
      <c r="L85" s="26"/>
    </row>
    <row r="86" spans="1:12">
      <c r="A86" s="7"/>
      <c r="B86" s="18"/>
      <c r="C86" s="18"/>
      <c r="D86" s="18"/>
      <c r="L86" s="26"/>
    </row>
    <row r="87" spans="1:12">
      <c r="A87" s="7"/>
      <c r="B87" s="3"/>
      <c r="C87" s="3"/>
      <c r="D87" s="3"/>
      <c r="L87" s="26"/>
    </row>
    <row r="88" spans="1:12">
      <c r="A88" s="7"/>
      <c r="B88" s="3"/>
      <c r="C88" s="3"/>
      <c r="D88" s="3"/>
      <c r="L88" s="26"/>
    </row>
    <row r="89" spans="1:12">
      <c r="A89" s="7"/>
      <c r="B89" s="18"/>
      <c r="C89" s="18"/>
      <c r="D89" s="18"/>
      <c r="L89" s="26"/>
    </row>
    <row r="90" spans="1:12">
      <c r="A90" s="7"/>
      <c r="B90" s="3"/>
      <c r="C90" s="3"/>
      <c r="D90" s="3"/>
      <c r="L90" s="26"/>
    </row>
    <row r="91" spans="1:12">
      <c r="A91" s="7"/>
      <c r="B91" s="19"/>
      <c r="C91" s="19"/>
      <c r="D91" s="19"/>
      <c r="L91" s="26"/>
    </row>
    <row r="92" spans="1:12">
      <c r="A92" s="7"/>
      <c r="B92" s="18"/>
      <c r="C92" s="18"/>
      <c r="D92" s="18"/>
      <c r="L92" s="26"/>
    </row>
    <row r="93" spans="1:12">
      <c r="A93" s="7"/>
      <c r="B93" s="19"/>
      <c r="C93" s="19"/>
      <c r="D93" s="19"/>
      <c r="L93" s="26"/>
    </row>
    <row r="94" spans="1:12">
      <c r="A94" s="7"/>
      <c r="B94" s="19"/>
      <c r="C94" s="19"/>
      <c r="D94" s="19"/>
      <c r="L94" s="26"/>
    </row>
    <row r="95" spans="1:12">
      <c r="A95" s="7"/>
      <c r="B95" s="19"/>
      <c r="C95" s="19"/>
      <c r="D95" s="19"/>
      <c r="L95" s="26"/>
    </row>
    <row r="96" spans="1:12">
      <c r="A96" s="7"/>
      <c r="B96" s="19"/>
      <c r="C96" s="19"/>
      <c r="D96" s="19"/>
      <c r="L96" s="26"/>
    </row>
    <row r="97" spans="1:12">
      <c r="A97" s="7"/>
      <c r="B97" s="19"/>
      <c r="C97" s="19"/>
      <c r="D97" s="19"/>
      <c r="L97" s="26"/>
    </row>
    <row r="98" spans="1:12">
      <c r="A98" s="7"/>
      <c r="B98" s="19"/>
      <c r="C98" s="19"/>
      <c r="D98" s="19"/>
      <c r="L98" s="26"/>
    </row>
    <row r="99" spans="1:12">
      <c r="A99" s="7"/>
      <c r="B99" s="19"/>
      <c r="C99" s="19"/>
      <c r="D99" s="19"/>
      <c r="L99" s="26"/>
    </row>
    <row r="100" spans="1:12">
      <c r="A100" s="7"/>
      <c r="B100" s="19"/>
      <c r="C100" s="19"/>
      <c r="D100" s="19"/>
      <c r="L100" s="26"/>
    </row>
    <row r="101" spans="1:12">
      <c r="A101" s="7"/>
      <c r="B101" s="19"/>
      <c r="C101" s="19"/>
      <c r="D101" s="19"/>
      <c r="L101" s="26"/>
    </row>
    <row r="102" spans="1:12">
      <c r="A102" s="7"/>
      <c r="B102" s="3"/>
      <c r="C102" s="3"/>
      <c r="D102" s="3"/>
      <c r="L102" s="26"/>
    </row>
    <row r="103" spans="1:12">
      <c r="A103" s="7"/>
      <c r="B103" s="19"/>
      <c r="C103" s="19"/>
      <c r="D103" s="19"/>
      <c r="L103" s="26"/>
    </row>
    <row r="104" spans="1:12">
      <c r="A104" s="7"/>
      <c r="B104" s="19"/>
      <c r="C104" s="19"/>
      <c r="D104" s="19"/>
      <c r="L104" s="26"/>
    </row>
    <row r="105" spans="1:12">
      <c r="A105" s="7"/>
      <c r="B105" s="19"/>
      <c r="C105" s="19"/>
      <c r="D105" s="19"/>
      <c r="L105" s="26"/>
    </row>
    <row r="106" spans="1:12">
      <c r="A106" s="7"/>
      <c r="B106" s="19"/>
      <c r="C106" s="19"/>
      <c r="D106" s="19"/>
      <c r="L106" s="26"/>
    </row>
    <row r="107" spans="1:12">
      <c r="L107" s="26"/>
    </row>
    <row r="108" spans="1:12">
      <c r="L108" s="26"/>
    </row>
    <row r="109" spans="1:12">
      <c r="L109" s="26"/>
    </row>
    <row r="110" spans="1:12">
      <c r="L110" s="26"/>
    </row>
    <row r="111" spans="1:12">
      <c r="L111" s="26"/>
    </row>
    <row r="112" spans="1:12">
      <c r="L112" s="26"/>
    </row>
    <row r="113" spans="12:12">
      <c r="L113" s="26"/>
    </row>
    <row r="114" spans="12:12">
      <c r="L114" s="26"/>
    </row>
    <row r="115" spans="12:12">
      <c r="L115" s="26"/>
    </row>
    <row r="116" spans="12:12">
      <c r="L116" s="26"/>
    </row>
    <row r="117" spans="12:12">
      <c r="L117" s="26"/>
    </row>
    <row r="118" spans="12:12">
      <c r="L118" s="26"/>
    </row>
    <row r="119" spans="12:12">
      <c r="L119" s="26"/>
    </row>
    <row r="120" spans="12:12">
      <c r="L120" s="26"/>
    </row>
    <row r="121" spans="12:12">
      <c r="L121" s="26"/>
    </row>
    <row r="122" spans="12:12">
      <c r="L122" s="26"/>
    </row>
    <row r="123" spans="12:12">
      <c r="L123" s="26"/>
    </row>
    <row r="124" spans="12:12">
      <c r="L124" s="26"/>
    </row>
    <row r="125" spans="12:12">
      <c r="L125" s="26"/>
    </row>
    <row r="126" spans="12:12">
      <c r="L126" s="26"/>
    </row>
    <row r="127" spans="12:12">
      <c r="L127" s="26"/>
    </row>
    <row r="128" spans="12:12">
      <c r="L128" s="26"/>
    </row>
    <row r="129" spans="12:12">
      <c r="L129" s="26"/>
    </row>
    <row r="130" spans="12:12">
      <c r="L130" s="26"/>
    </row>
    <row r="131" spans="12:12">
      <c r="L131" s="26"/>
    </row>
    <row r="132" spans="12:12">
      <c r="L132" s="26"/>
    </row>
    <row r="133" spans="12:12">
      <c r="L133" s="26"/>
    </row>
    <row r="134" spans="12:12">
      <c r="L134" s="26"/>
    </row>
    <row r="135" spans="12:12">
      <c r="L135" s="26"/>
    </row>
    <row r="136" spans="12:12">
      <c r="L136" s="26"/>
    </row>
    <row r="137" spans="12:12">
      <c r="L137" s="26"/>
    </row>
    <row r="138" spans="12:12">
      <c r="L138" s="26"/>
    </row>
    <row r="139" spans="12:12">
      <c r="L139" s="26"/>
    </row>
    <row r="140" spans="12:12">
      <c r="L140" s="26"/>
    </row>
    <row r="141" spans="12:12">
      <c r="L141" s="26"/>
    </row>
    <row r="142" spans="12:12">
      <c r="L142" s="26"/>
    </row>
    <row r="143" spans="12:12">
      <c r="L143" s="26"/>
    </row>
    <row r="144" spans="12:12">
      <c r="L144" s="26"/>
    </row>
    <row r="145" spans="12:12">
      <c r="L145" s="26"/>
    </row>
    <row r="146" spans="12:12">
      <c r="L146" s="26"/>
    </row>
    <row r="147" spans="12:12">
      <c r="L147" s="26"/>
    </row>
    <row r="148" spans="12:12">
      <c r="L148" s="26"/>
    </row>
    <row r="149" spans="12:12">
      <c r="L149" s="26"/>
    </row>
    <row r="150" spans="12:12">
      <c r="L150" s="26"/>
    </row>
    <row r="151" spans="12:12">
      <c r="L151" s="26"/>
    </row>
    <row r="152" spans="12:12">
      <c r="L152" s="26"/>
    </row>
    <row r="153" spans="12:12">
      <c r="L153" s="26"/>
    </row>
    <row r="154" spans="12:12">
      <c r="L154" s="26"/>
    </row>
    <row r="155" spans="12:12">
      <c r="L155" s="26"/>
    </row>
    <row r="156" spans="12:12">
      <c r="L156" s="26"/>
    </row>
    <row r="157" spans="12:12">
      <c r="L157" s="26"/>
    </row>
    <row r="158" spans="12:12">
      <c r="L158" s="26"/>
    </row>
    <row r="159" spans="12:12">
      <c r="L159" s="26"/>
    </row>
    <row r="160" spans="12:12">
      <c r="L160" s="26"/>
    </row>
    <row r="161" spans="12:12">
      <c r="L161" s="26"/>
    </row>
    <row r="162" spans="12:12">
      <c r="L162" s="26"/>
    </row>
    <row r="163" spans="12:12">
      <c r="L163" s="26"/>
    </row>
    <row r="164" spans="12:12">
      <c r="L164" s="26"/>
    </row>
    <row r="165" spans="12:12">
      <c r="L165" s="26"/>
    </row>
    <row r="166" spans="12:12">
      <c r="L166" s="26"/>
    </row>
    <row r="167" spans="12:12">
      <c r="L167" s="26"/>
    </row>
    <row r="168" spans="12:12">
      <c r="L168" s="26"/>
    </row>
    <row r="169" spans="12:12">
      <c r="L169" s="26"/>
    </row>
    <row r="170" spans="12:12">
      <c r="L170" s="26"/>
    </row>
    <row r="171" spans="12:12">
      <c r="L171" s="26"/>
    </row>
    <row r="172" spans="12:12">
      <c r="L172" s="26"/>
    </row>
    <row r="173" spans="12:12">
      <c r="L173" s="26"/>
    </row>
    <row r="174" spans="12:12">
      <c r="L174" s="26"/>
    </row>
    <row r="175" spans="12:12">
      <c r="L175" s="26"/>
    </row>
    <row r="176" spans="12:12">
      <c r="L176" s="26"/>
    </row>
    <row r="177" spans="12:12">
      <c r="L177" s="26"/>
    </row>
    <row r="178" spans="12:12">
      <c r="L178" s="26"/>
    </row>
    <row r="179" spans="12:12">
      <c r="L179" s="26"/>
    </row>
    <row r="180" spans="12:12">
      <c r="L180" s="26"/>
    </row>
    <row r="181" spans="12:12">
      <c r="L181" s="26"/>
    </row>
    <row r="182" spans="12:12">
      <c r="L182" s="26"/>
    </row>
    <row r="183" spans="12:12">
      <c r="L183" s="26"/>
    </row>
    <row r="184" spans="12:12">
      <c r="L184" s="26"/>
    </row>
    <row r="185" spans="12:12">
      <c r="L185" s="26"/>
    </row>
    <row r="186" spans="12:12">
      <c r="L186" s="26"/>
    </row>
    <row r="187" spans="12:12">
      <c r="L187" s="26"/>
    </row>
    <row r="188" spans="12:12">
      <c r="L188" s="26"/>
    </row>
    <row r="189" spans="12:12">
      <c r="L189" s="26"/>
    </row>
    <row r="190" spans="12:12">
      <c r="L190" s="26"/>
    </row>
    <row r="191" spans="12:12">
      <c r="L191" s="26"/>
    </row>
    <row r="192" spans="12:12">
      <c r="L192" s="26"/>
    </row>
    <row r="193" spans="12:12">
      <c r="L193" s="26"/>
    </row>
    <row r="194" spans="12:12">
      <c r="L194" s="26"/>
    </row>
    <row r="195" spans="12:12">
      <c r="L195" s="26"/>
    </row>
    <row r="196" spans="12:12">
      <c r="L196" s="26"/>
    </row>
    <row r="197" spans="12:12">
      <c r="L197" s="26"/>
    </row>
    <row r="198" spans="12:12">
      <c r="L198" s="26"/>
    </row>
    <row r="199" spans="12:12">
      <c r="L199" s="26"/>
    </row>
    <row r="200" spans="12:12">
      <c r="L200" s="26"/>
    </row>
    <row r="201" spans="12:12">
      <c r="L201" s="26"/>
    </row>
    <row r="202" spans="12:12">
      <c r="L202" s="26"/>
    </row>
    <row r="203" spans="12:12">
      <c r="L203" s="26"/>
    </row>
    <row r="204" spans="12:12">
      <c r="L204" s="26"/>
    </row>
    <row r="205" spans="12:12">
      <c r="L205" s="26"/>
    </row>
    <row r="206" spans="12:12">
      <c r="L206" s="26"/>
    </row>
    <row r="207" spans="12:12">
      <c r="L207" s="26"/>
    </row>
    <row r="208" spans="12:12">
      <c r="L208" s="26"/>
    </row>
    <row r="209" spans="12:12">
      <c r="L209" s="26"/>
    </row>
    <row r="210" spans="12:12">
      <c r="L210" s="26"/>
    </row>
    <row r="211" spans="12:12">
      <c r="L211" s="26"/>
    </row>
    <row r="212" spans="12:12">
      <c r="L212" s="26"/>
    </row>
    <row r="213" spans="12:12">
      <c r="L213" s="26"/>
    </row>
    <row r="214" spans="12:12">
      <c r="L214" s="26"/>
    </row>
    <row r="215" spans="12:12">
      <c r="L215" s="26"/>
    </row>
    <row r="216" spans="12:12">
      <c r="L216" s="26"/>
    </row>
    <row r="217" spans="12:12">
      <c r="L217" s="26"/>
    </row>
    <row r="218" spans="12:12">
      <c r="L218" s="26"/>
    </row>
    <row r="219" spans="12:12">
      <c r="L219" s="26"/>
    </row>
    <row r="220" spans="12:12">
      <c r="L220" s="26"/>
    </row>
    <row r="221" spans="12:12">
      <c r="L221" s="26"/>
    </row>
    <row r="222" spans="12:12">
      <c r="L222" s="26"/>
    </row>
    <row r="223" spans="12:12">
      <c r="L223" s="26"/>
    </row>
    <row r="224" spans="12:12">
      <c r="L224" s="26"/>
    </row>
    <row r="225" spans="12:12">
      <c r="L225" s="26"/>
    </row>
    <row r="226" spans="12:12">
      <c r="L226" s="26"/>
    </row>
    <row r="227" spans="12:12">
      <c r="L227" s="26"/>
    </row>
    <row r="228" spans="12:12">
      <c r="L228" s="26"/>
    </row>
    <row r="229" spans="12:12">
      <c r="L229" s="26"/>
    </row>
    <row r="230" spans="12:12">
      <c r="L230" s="26"/>
    </row>
    <row r="231" spans="12:12">
      <c r="L231" s="26"/>
    </row>
    <row r="232" spans="12:12">
      <c r="L232" s="26"/>
    </row>
    <row r="233" spans="12:12">
      <c r="L233" s="26"/>
    </row>
    <row r="234" spans="12:12">
      <c r="L234" s="26"/>
    </row>
    <row r="235" spans="12:12">
      <c r="L235" s="26"/>
    </row>
    <row r="236" spans="12:12">
      <c r="L236" s="26"/>
    </row>
    <row r="237" spans="12:12">
      <c r="L237" s="26"/>
    </row>
    <row r="238" spans="12:12">
      <c r="L238" s="26"/>
    </row>
    <row r="239" spans="12:12">
      <c r="L239" s="26"/>
    </row>
    <row r="240" spans="12:12">
      <c r="L240" s="26"/>
    </row>
    <row r="241" spans="12:12">
      <c r="L241" s="26"/>
    </row>
    <row r="242" spans="12:12">
      <c r="L242" s="26"/>
    </row>
    <row r="243" spans="12:12">
      <c r="L243" s="26"/>
    </row>
    <row r="244" spans="12:12">
      <c r="L244" s="26"/>
    </row>
    <row r="245" spans="12:12">
      <c r="L245" s="26"/>
    </row>
    <row r="246" spans="12:12">
      <c r="L246" s="26"/>
    </row>
    <row r="247" spans="12:12">
      <c r="L247" s="26"/>
    </row>
    <row r="248" spans="12:12">
      <c r="L248" s="26"/>
    </row>
    <row r="249" spans="12:12">
      <c r="L249" s="26"/>
    </row>
    <row r="250" spans="12:12">
      <c r="L250" s="26"/>
    </row>
    <row r="251" spans="12:12">
      <c r="L251" s="26"/>
    </row>
    <row r="252" spans="12:12">
      <c r="L252" s="26"/>
    </row>
    <row r="253" spans="12:12">
      <c r="L253" s="26"/>
    </row>
    <row r="254" spans="12:12">
      <c r="L254" s="26"/>
    </row>
    <row r="255" spans="12:12">
      <c r="L255" s="26"/>
    </row>
    <row r="256" spans="12:12">
      <c r="L256" s="26"/>
    </row>
    <row r="257" spans="12:12">
      <c r="L257" s="26"/>
    </row>
    <row r="258" spans="12:12">
      <c r="L258" s="26"/>
    </row>
    <row r="259" spans="12:12">
      <c r="L259" s="26"/>
    </row>
    <row r="260" spans="12:12">
      <c r="L260" s="26"/>
    </row>
    <row r="261" spans="12:12">
      <c r="L261" s="26"/>
    </row>
    <row r="262" spans="12:12">
      <c r="L262" s="26"/>
    </row>
    <row r="263" spans="12:12">
      <c r="L263" s="26"/>
    </row>
    <row r="264" spans="12:12">
      <c r="L264" s="26"/>
    </row>
    <row r="265" spans="12:12">
      <c r="L265" s="26"/>
    </row>
    <row r="266" spans="12:12">
      <c r="L266" s="26"/>
    </row>
    <row r="267" spans="12:12">
      <c r="L267" s="26"/>
    </row>
    <row r="268" spans="12:12">
      <c r="L268" s="26"/>
    </row>
    <row r="269" spans="12:12">
      <c r="L269" s="26"/>
    </row>
    <row r="270" spans="12:12">
      <c r="L270" s="26"/>
    </row>
    <row r="271" spans="12:12">
      <c r="L271" s="26"/>
    </row>
    <row r="272" spans="12:12">
      <c r="L272" s="26"/>
    </row>
    <row r="273" spans="12:12">
      <c r="L273" s="26"/>
    </row>
    <row r="274" spans="12:12">
      <c r="L274" s="26"/>
    </row>
    <row r="275" spans="12:12">
      <c r="L275" s="26"/>
    </row>
    <row r="276" spans="12:12">
      <c r="L276" s="26"/>
    </row>
    <row r="277" spans="12:12">
      <c r="L277" s="26"/>
    </row>
    <row r="278" spans="12:12">
      <c r="L278" s="26"/>
    </row>
    <row r="279" spans="12:12">
      <c r="L279" s="26"/>
    </row>
    <row r="280" spans="12:12">
      <c r="L280" s="26"/>
    </row>
    <row r="281" spans="12:12">
      <c r="L281" s="26"/>
    </row>
    <row r="282" spans="12:12">
      <c r="L282" s="26"/>
    </row>
    <row r="283" spans="12:12">
      <c r="L283" s="26"/>
    </row>
    <row r="284" spans="12:12">
      <c r="L284" s="26"/>
    </row>
    <row r="285" spans="12:12">
      <c r="L285" s="26"/>
    </row>
    <row r="286" spans="12:12">
      <c r="L286" s="26"/>
    </row>
    <row r="287" spans="12:12">
      <c r="L287" s="26"/>
    </row>
    <row r="288" spans="12:12">
      <c r="L288" s="26"/>
    </row>
    <row r="289" spans="12:12">
      <c r="L289" s="26"/>
    </row>
    <row r="290" spans="12:12">
      <c r="L290" s="26"/>
    </row>
    <row r="291" spans="12:12">
      <c r="L291" s="26"/>
    </row>
    <row r="292" spans="12:12">
      <c r="L292" s="26"/>
    </row>
    <row r="293" spans="12:12">
      <c r="L293" s="26"/>
    </row>
    <row r="294" spans="12:12">
      <c r="L294" s="26"/>
    </row>
    <row r="295" spans="12:12">
      <c r="L295" s="26"/>
    </row>
    <row r="296" spans="12:12">
      <c r="L296" s="26"/>
    </row>
    <row r="297" spans="12:12">
      <c r="L297" s="26"/>
    </row>
    <row r="298" spans="12:12">
      <c r="L298" s="26"/>
    </row>
    <row r="299" spans="12:12">
      <c r="L299" s="26"/>
    </row>
    <row r="300" spans="12:12">
      <c r="L300" s="26"/>
    </row>
    <row r="301" spans="12:12">
      <c r="L301" s="26"/>
    </row>
    <row r="302" spans="12:12">
      <c r="L302" s="26"/>
    </row>
    <row r="303" spans="12:12">
      <c r="L303" s="26"/>
    </row>
    <row r="304" spans="12:12">
      <c r="L304" s="26"/>
    </row>
    <row r="305" spans="12:12">
      <c r="L305" s="26"/>
    </row>
    <row r="306" spans="12:12">
      <c r="L306" s="26"/>
    </row>
    <row r="307" spans="12:12">
      <c r="L307" s="26"/>
    </row>
    <row r="308" spans="12:12">
      <c r="L308" s="26"/>
    </row>
    <row r="309" spans="12:12">
      <c r="L309" s="26"/>
    </row>
    <row r="310" spans="12:12">
      <c r="L310" s="26"/>
    </row>
    <row r="311" spans="12:12">
      <c r="L311" s="26"/>
    </row>
    <row r="312" spans="12:12">
      <c r="L312" s="26"/>
    </row>
    <row r="313" spans="12:12">
      <c r="L313" s="26"/>
    </row>
    <row r="314" spans="12:12">
      <c r="L314" s="26"/>
    </row>
    <row r="315" spans="12:12">
      <c r="L315" s="26"/>
    </row>
    <row r="316" spans="12:12">
      <c r="L316" s="26"/>
    </row>
    <row r="317" spans="12:12">
      <c r="L317" s="26"/>
    </row>
    <row r="318" spans="12:12">
      <c r="L318" s="26"/>
    </row>
    <row r="319" spans="12:12">
      <c r="L319" s="26"/>
    </row>
    <row r="320" spans="12:12">
      <c r="L320" s="26"/>
    </row>
    <row r="321" spans="12:12">
      <c r="L321" s="26"/>
    </row>
    <row r="322" spans="12:12">
      <c r="L322" s="26"/>
    </row>
    <row r="323" spans="12:12">
      <c r="L323" s="26"/>
    </row>
    <row r="324" spans="12:12">
      <c r="L324" s="26"/>
    </row>
    <row r="325" spans="12:12">
      <c r="L325" s="26"/>
    </row>
    <row r="326" spans="12:12">
      <c r="L326" s="26"/>
    </row>
    <row r="327" spans="12:12">
      <c r="L327" s="26"/>
    </row>
    <row r="328" spans="12:12">
      <c r="L328" s="26"/>
    </row>
    <row r="329" spans="12:12">
      <c r="L329" s="26"/>
    </row>
    <row r="330" spans="12:12">
      <c r="L330" s="26"/>
    </row>
    <row r="331" spans="12:12">
      <c r="L331" s="26"/>
    </row>
    <row r="332" spans="12:12">
      <c r="L332" s="26"/>
    </row>
    <row r="333" spans="12:12">
      <c r="L333" s="26"/>
    </row>
    <row r="334" spans="12:12">
      <c r="L334" s="26"/>
    </row>
    <row r="335" spans="12:12">
      <c r="L335" s="26"/>
    </row>
    <row r="336" spans="12:12">
      <c r="L336" s="26"/>
    </row>
    <row r="337" spans="12:12">
      <c r="L337" s="26"/>
    </row>
    <row r="338" spans="12:12">
      <c r="L338" s="26"/>
    </row>
    <row r="339" spans="12:12">
      <c r="L339" s="26"/>
    </row>
    <row r="340" spans="12:12">
      <c r="L340" s="26"/>
    </row>
    <row r="341" spans="12:12">
      <c r="L341" s="26"/>
    </row>
    <row r="342" spans="12:12">
      <c r="L342" s="26"/>
    </row>
    <row r="343" spans="12:12">
      <c r="L343" s="26"/>
    </row>
    <row r="344" spans="12:12">
      <c r="L344" s="26"/>
    </row>
    <row r="345" spans="12:12">
      <c r="L345" s="26"/>
    </row>
    <row r="346" spans="12:12">
      <c r="L346" s="26"/>
    </row>
    <row r="347" spans="12:12">
      <c r="L347" s="26"/>
    </row>
    <row r="348" spans="12:12">
      <c r="L348" s="26"/>
    </row>
    <row r="349" spans="12:12">
      <c r="L349" s="26"/>
    </row>
    <row r="350" spans="12:12">
      <c r="L350" s="26"/>
    </row>
    <row r="351" spans="12:12">
      <c r="L351" s="26"/>
    </row>
    <row r="352" spans="12:12">
      <c r="L352" s="26"/>
    </row>
    <row r="353" spans="12:12">
      <c r="L353" s="26"/>
    </row>
    <row r="354" spans="12:12">
      <c r="L354" s="26"/>
    </row>
    <row r="355" spans="12:12">
      <c r="L355" s="26"/>
    </row>
    <row r="356" spans="12:12">
      <c r="L356" s="26"/>
    </row>
    <row r="357" spans="12:12">
      <c r="L357" s="26"/>
    </row>
    <row r="358" spans="12:12">
      <c r="L358" s="26"/>
    </row>
    <row r="359" spans="12:12">
      <c r="L359" s="26"/>
    </row>
    <row r="360" spans="12:12">
      <c r="L360" s="26"/>
    </row>
    <row r="361" spans="12:12">
      <c r="L361" s="26"/>
    </row>
    <row r="362" spans="12:12">
      <c r="L362" s="26"/>
    </row>
    <row r="363" spans="12:12">
      <c r="L363" s="26"/>
    </row>
    <row r="364" spans="12:12">
      <c r="L364" s="26"/>
    </row>
    <row r="365" spans="12:12">
      <c r="L365" s="26"/>
    </row>
    <row r="366" spans="12:12">
      <c r="L366" s="26"/>
    </row>
    <row r="367" spans="12:12">
      <c r="L367" s="26"/>
    </row>
    <row r="368" spans="12:12">
      <c r="L368" s="26"/>
    </row>
    <row r="369" spans="12:12">
      <c r="L369" s="26"/>
    </row>
    <row r="370" spans="12:12">
      <c r="L370" s="26"/>
    </row>
    <row r="371" spans="12:12">
      <c r="L371" s="26"/>
    </row>
    <row r="372" spans="12:12">
      <c r="L372" s="26"/>
    </row>
    <row r="373" spans="12:12">
      <c r="L373" s="26"/>
    </row>
    <row r="374" spans="12:12">
      <c r="L374" s="26"/>
    </row>
    <row r="375" spans="12:12">
      <c r="L375" s="26"/>
    </row>
    <row r="376" spans="12:12">
      <c r="L376" s="26"/>
    </row>
    <row r="377" spans="12:12">
      <c r="L377" s="26"/>
    </row>
    <row r="378" spans="12:12">
      <c r="L378" s="26"/>
    </row>
    <row r="379" spans="12:12">
      <c r="L379" s="26"/>
    </row>
    <row r="380" spans="12:12">
      <c r="L380" s="26"/>
    </row>
    <row r="381" spans="12:12">
      <c r="L381" s="26"/>
    </row>
    <row r="382" spans="12:12">
      <c r="L382" s="26"/>
    </row>
    <row r="383" spans="12:12">
      <c r="L383" s="26"/>
    </row>
    <row r="384" spans="12:12">
      <c r="L384" s="26"/>
    </row>
    <row r="385" spans="12:12">
      <c r="L385" s="26"/>
    </row>
    <row r="386" spans="12:12">
      <c r="L386" s="26"/>
    </row>
    <row r="387" spans="12:12">
      <c r="L387" s="26"/>
    </row>
    <row r="388" spans="12:12">
      <c r="L388" s="26"/>
    </row>
    <row r="389" spans="12:12">
      <c r="L389" s="26"/>
    </row>
    <row r="390" spans="12:12">
      <c r="L390" s="26"/>
    </row>
    <row r="391" spans="12:12">
      <c r="L391" s="26"/>
    </row>
    <row r="392" spans="12:12">
      <c r="L392" s="26"/>
    </row>
    <row r="393" spans="12:12">
      <c r="L393" s="26"/>
    </row>
    <row r="394" spans="12:12">
      <c r="L394" s="26"/>
    </row>
    <row r="395" spans="12:12">
      <c r="L395" s="26"/>
    </row>
    <row r="396" spans="12:12">
      <c r="L396" s="26"/>
    </row>
    <row r="397" spans="12:12">
      <c r="L397" s="26"/>
    </row>
    <row r="398" spans="12:12">
      <c r="L398" s="26"/>
    </row>
    <row r="399" spans="12:12">
      <c r="L399" s="26"/>
    </row>
    <row r="400" spans="12:12">
      <c r="L400" s="26"/>
    </row>
    <row r="401" spans="12:12">
      <c r="L401" s="26"/>
    </row>
    <row r="402" spans="12:12">
      <c r="L402" s="26"/>
    </row>
    <row r="403" spans="12:12">
      <c r="L403" s="26"/>
    </row>
    <row r="404" spans="12:12">
      <c r="L404" s="26"/>
    </row>
    <row r="405" spans="12:12">
      <c r="L405" s="26"/>
    </row>
    <row r="406" spans="12:12">
      <c r="L406" s="26"/>
    </row>
    <row r="407" spans="12:12">
      <c r="L407" s="26"/>
    </row>
    <row r="408" spans="12:12">
      <c r="L408" s="26"/>
    </row>
    <row r="409" spans="12:12">
      <c r="L409" s="26"/>
    </row>
    <row r="410" spans="12:12">
      <c r="L410" s="26"/>
    </row>
    <row r="411" spans="12:12">
      <c r="L411" s="26"/>
    </row>
    <row r="412" spans="12:12">
      <c r="L412" s="26"/>
    </row>
    <row r="413" spans="12:12">
      <c r="L413" s="26"/>
    </row>
    <row r="414" spans="12:12">
      <c r="L414" s="26"/>
    </row>
    <row r="415" spans="12:12">
      <c r="L415" s="26"/>
    </row>
    <row r="416" spans="12:12">
      <c r="L416" s="26"/>
    </row>
    <row r="417" spans="12:12">
      <c r="L417" s="26"/>
    </row>
    <row r="418" spans="12:12">
      <c r="L418" s="26"/>
    </row>
    <row r="419" spans="12:12">
      <c r="L419" s="26"/>
    </row>
    <row r="420" spans="12:12">
      <c r="L420" s="26"/>
    </row>
    <row r="421" spans="12:12">
      <c r="L421" s="26"/>
    </row>
    <row r="422" spans="12:12">
      <c r="L422" s="26"/>
    </row>
    <row r="423" spans="12:12">
      <c r="L423" s="26"/>
    </row>
    <row r="424" spans="12:12">
      <c r="L424" s="26"/>
    </row>
    <row r="425" spans="12:12">
      <c r="L425" s="26"/>
    </row>
    <row r="426" spans="12:12">
      <c r="L426" s="26"/>
    </row>
    <row r="427" spans="12:12">
      <c r="L427" s="26"/>
    </row>
    <row r="428" spans="12:12">
      <c r="L428" s="26"/>
    </row>
    <row r="429" spans="12:12">
      <c r="L429" s="26"/>
    </row>
    <row r="430" spans="12:12">
      <c r="L430" s="26"/>
    </row>
    <row r="431" spans="12:12">
      <c r="L431" s="26"/>
    </row>
    <row r="432" spans="12:12">
      <c r="L432" s="26"/>
    </row>
    <row r="433" spans="12:12">
      <c r="L433" s="26"/>
    </row>
    <row r="434" spans="12:12">
      <c r="L434" s="26"/>
    </row>
    <row r="435" spans="12:12">
      <c r="L435" s="26"/>
    </row>
    <row r="436" spans="12:12">
      <c r="L436" s="26"/>
    </row>
    <row r="437" spans="12:12">
      <c r="L437" s="26"/>
    </row>
    <row r="438" spans="12:12">
      <c r="L438" s="26"/>
    </row>
    <row r="439" spans="12:12">
      <c r="L439" s="26"/>
    </row>
    <row r="440" spans="12:12">
      <c r="L440" s="26"/>
    </row>
    <row r="441" spans="12:12">
      <c r="L441" s="26"/>
    </row>
    <row r="442" spans="12:12">
      <c r="L442" s="26"/>
    </row>
    <row r="443" spans="12:12">
      <c r="L443" s="26"/>
    </row>
    <row r="444" spans="12:12">
      <c r="L444" s="26"/>
    </row>
    <row r="445" spans="12:12">
      <c r="L445" s="26"/>
    </row>
    <row r="446" spans="12:12">
      <c r="L446" s="26"/>
    </row>
    <row r="447" spans="12:12">
      <c r="L447" s="26"/>
    </row>
    <row r="448" spans="12:12">
      <c r="L448" s="26"/>
    </row>
    <row r="449" spans="12:12">
      <c r="L449" s="26"/>
    </row>
    <row r="450" spans="12:12">
      <c r="L450" s="26"/>
    </row>
    <row r="451" spans="12:12">
      <c r="L451" s="26"/>
    </row>
    <row r="452" spans="12:12">
      <c r="L452" s="26"/>
    </row>
    <row r="453" spans="12:12">
      <c r="L453" s="26"/>
    </row>
    <row r="454" spans="12:12">
      <c r="L454" s="26"/>
    </row>
    <row r="455" spans="12:12">
      <c r="L455" s="26"/>
    </row>
    <row r="456" spans="12:12">
      <c r="L456" s="26"/>
    </row>
    <row r="457" spans="12:12">
      <c r="L457" s="26"/>
    </row>
    <row r="458" spans="12:12">
      <c r="L458" s="26"/>
    </row>
    <row r="459" spans="12:12">
      <c r="L459" s="26"/>
    </row>
    <row r="460" spans="12:12">
      <c r="L460" s="26"/>
    </row>
    <row r="461" spans="12:12">
      <c r="L461" s="26"/>
    </row>
    <row r="462" spans="12:12">
      <c r="L462" s="26"/>
    </row>
    <row r="463" spans="12:12">
      <c r="L463" s="26"/>
    </row>
    <row r="464" spans="12:12">
      <c r="L464" s="26"/>
    </row>
    <row r="465" spans="12:12">
      <c r="L465" s="26"/>
    </row>
    <row r="466" spans="12:12">
      <c r="L466" s="26"/>
    </row>
    <row r="467" spans="12:12">
      <c r="L467" s="26"/>
    </row>
    <row r="468" spans="12:12">
      <c r="L468" s="26"/>
    </row>
    <row r="469" spans="12:12">
      <c r="L469" s="26"/>
    </row>
    <row r="470" spans="12:12">
      <c r="L470" s="26"/>
    </row>
    <row r="471" spans="12:12">
      <c r="L471" s="26"/>
    </row>
    <row r="472" spans="12:12">
      <c r="L472" s="26"/>
    </row>
    <row r="473" spans="12:12">
      <c r="L473" s="26"/>
    </row>
    <row r="474" spans="12:12">
      <c r="L474" s="26"/>
    </row>
    <row r="475" spans="12:12">
      <c r="L475" s="26"/>
    </row>
    <row r="476" spans="12:12">
      <c r="L476" s="26"/>
    </row>
    <row r="477" spans="12:12">
      <c r="L477" s="26"/>
    </row>
  </sheetData>
  <mergeCells count="10">
    <mergeCell ref="A1:J1"/>
    <mergeCell ref="E4:J4"/>
    <mergeCell ref="E5:J5"/>
    <mergeCell ref="A2:J2"/>
    <mergeCell ref="A3:J3"/>
    <mergeCell ref="E8:G8"/>
    <mergeCell ref="A6:D6"/>
    <mergeCell ref="A5:D5"/>
    <mergeCell ref="L7:P7"/>
    <mergeCell ref="E6:G6"/>
  </mergeCells>
  <phoneticPr fontId="2" type="noConversion"/>
  <printOptions horizontalCentered="1"/>
  <pageMargins left="0.19685039370078741" right="0.19685039370078741" top="0.19685039370078741" bottom="0.19685039370078741" header="0.51181102362204722" footer="0.51181102362204722"/>
  <pageSetup paperSize="9" pageOrder="overThenDown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XX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Gastone Beltrame</dc:creator>
  <cp:lastModifiedBy> </cp:lastModifiedBy>
  <cp:lastPrinted>2013-04-20T06:59:21Z</cp:lastPrinted>
  <dcterms:created xsi:type="dcterms:W3CDTF">2002-03-18T14:31:26Z</dcterms:created>
  <dcterms:modified xsi:type="dcterms:W3CDTF">2013-04-22T07:15:04Z</dcterms:modified>
</cp:coreProperties>
</file>